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195" windowWidth="18195" windowHeight="7440" activeTab="2"/>
  </bookViews>
  <sheets>
    <sheet name="RekapDataKuesionerKenytaanPlynn" sheetId="1" r:id="rId1"/>
    <sheet name="DiagramKartesiusGAP5" sheetId="2" r:id="rId2"/>
    <sheet name="RekapDataLexiconBasedKuesioner" sheetId="3" r:id="rId3"/>
  </sheets>
  <definedNames/>
  <calcPr calcId="144525"/>
</workbook>
</file>

<file path=xl/sharedStrings.xml><?xml version="1.0" encoding="utf-8"?>
<sst xmlns="http://schemas.openxmlformats.org/spreadsheetml/2006/main" count="2055" uniqueCount="45">
  <si>
    <t>Subjek</t>
  </si>
  <si>
    <t>Skor Item</t>
  </si>
  <si>
    <t>Score</t>
  </si>
  <si>
    <t>Total</t>
  </si>
  <si>
    <t>Jumlah</t>
  </si>
  <si>
    <t>Pilihan Penilaian</t>
  </si>
  <si>
    <t>Jumlah PP</t>
  </si>
  <si>
    <t>Nilai Pembobotan</t>
  </si>
  <si>
    <t>SS (5)</t>
  </si>
  <si>
    <t>S (4)</t>
  </si>
  <si>
    <t>KS (3)</t>
  </si>
  <si>
    <t>TS (2)</t>
  </si>
  <si>
    <t>STS (1)</t>
  </si>
  <si>
    <t>Jml Rt</t>
  </si>
  <si>
    <t>Nilai Gap 5</t>
  </si>
  <si>
    <t>Rata-Rata Kenyataan</t>
  </si>
  <si>
    <t>Kenyataan</t>
  </si>
  <si>
    <t>Harapan</t>
  </si>
  <si>
    <t>No</t>
  </si>
  <si>
    <t>Rt Kuadran</t>
  </si>
  <si>
    <t>Jumlah Rata-Rata  P K</t>
  </si>
  <si>
    <t>Assurance (Jaminan)</t>
  </si>
  <si>
    <t>Empathy (Empati)</t>
  </si>
  <si>
    <t>Tangibles (K F)</t>
  </si>
  <si>
    <t>Responsiveness (D T)</t>
  </si>
  <si>
    <t>1,2,3,4,5,6</t>
  </si>
  <si>
    <t>7,8,9</t>
  </si>
  <si>
    <t>10,11,12</t>
  </si>
  <si>
    <t>13,14,15</t>
  </si>
  <si>
    <t>16,17,18,19,20</t>
  </si>
  <si>
    <t>Jml</t>
  </si>
  <si>
    <t>RJ</t>
  </si>
  <si>
    <t>P</t>
  </si>
  <si>
    <t>N</t>
  </si>
  <si>
    <t>Sentimen Positif</t>
  </si>
  <si>
    <t>Sentimen Negatif</t>
  </si>
  <si>
    <t>Min</t>
  </si>
  <si>
    <t>Max</t>
  </si>
  <si>
    <t>Rata-rata jawaban perdimensi</t>
  </si>
  <si>
    <t>Rata-rata Nilai Gap 5 Perdimensi</t>
  </si>
  <si>
    <t>Jml Nilai Gap 5 perdimensi</t>
  </si>
  <si>
    <t>Reliability (Keandalan)</t>
  </si>
  <si>
    <t>Keterangan</t>
  </si>
  <si>
    <t>P = Positif</t>
  </si>
  <si>
    <t>N = Negatif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</si>
</sst>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.5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b/>
      <sz val="12"/>
      <color rgb="FF7030A0"/>
      <name val="Times New Roman"/>
      <family val="1"/>
    </font>
    <font>
      <b/>
      <sz val="12"/>
      <color rgb="FF00B050"/>
      <name val="Times New Roman"/>
      <family val="1"/>
    </font>
    <font>
      <sz val="6"/>
      <name val="Times New Roman"/>
      <family val="2"/>
    </font>
    <font>
      <sz val="6"/>
      <name val="Calibri"/>
      <family val="2"/>
    </font>
    <font>
      <sz val="8"/>
      <name val="Times New Roman"/>
      <family val="2"/>
    </font>
    <font>
      <sz val="9"/>
      <name val="Calibri"/>
      <family val="2"/>
    </font>
    <font>
      <b/>
      <sz val="12"/>
      <color theme="2"/>
      <name val="Algerian"/>
      <family val="2"/>
    </font>
    <font>
      <b/>
      <sz val="12"/>
      <color rgb="FFEEECE1"/>
      <name val="Algerian"/>
      <family val="2"/>
    </font>
    <font>
      <sz val="12"/>
      <color rgb="FFFFFFFF"/>
      <name val="Bradley Hand ITC"/>
      <family val="2"/>
    </font>
    <font>
      <b/>
      <sz val="12"/>
      <color rgb="FFF79646"/>
      <name val="Bradley Hand IT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3" fillId="0" borderId="0" xfId="20" applyFont="1" applyAlignment="1">
      <alignment horizontal="center" vertical="center"/>
      <protection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2" fontId="2" fillId="0" borderId="0" xfId="0" applyNumberFormat="1" applyFont="1"/>
    <xf numFmtId="0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left"/>
    </xf>
    <xf numFmtId="2" fontId="0" fillId="0" borderId="0" xfId="0" applyNumberFormat="1"/>
    <xf numFmtId="0" fontId="0" fillId="0" borderId="0" xfId="0" applyAlignment="1">
      <alignment horizontal="center"/>
    </xf>
    <xf numFmtId="2" fontId="3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right"/>
    </xf>
    <xf numFmtId="16" fontId="7" fillId="0" borderId="0" xfId="0" applyNumberFormat="1" applyFont="1"/>
    <xf numFmtId="0" fontId="7" fillId="0" borderId="0" xfId="0" applyFont="1"/>
    <xf numFmtId="0" fontId="8" fillId="0" borderId="0" xfId="0" applyFont="1" applyAlignment="1">
      <alignment horizontal="center"/>
    </xf>
    <xf numFmtId="2" fontId="9" fillId="0" borderId="0" xfId="0" applyNumberFormat="1" applyFont="1"/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43" fontId="2" fillId="0" borderId="0" xfId="18" applyFont="1"/>
    <xf numFmtId="2" fontId="10" fillId="0" borderId="0" xfId="0" applyNumberFormat="1" applyFont="1"/>
    <xf numFmtId="0" fontId="10" fillId="0" borderId="0" xfId="0" applyFont="1"/>
    <xf numFmtId="2" fontId="11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75"/>
          <c:y val="0.0355"/>
          <c:w val="0.80875"/>
          <c:h val="0.828"/>
        </c:manualLayout>
      </c:layout>
      <c:scatterChart>
        <c:scatterStyle val="lineMarker"/>
        <c:varyColors val="0"/>
        <c:ser>
          <c:idx val="0"/>
          <c:order val="0"/>
          <c:tx>
            <c:v>V1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</c:marker>
          <c:dLbls>
            <c:dLbl>
              <c:idx val="0"/>
              <c:layout>
                <c:manualLayout>
                  <c:x val="0"/>
                  <c:y val="0.02875"/>
                </c:manualLayout>
              </c:layout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DiagramKartesiusGAP5!$B$3</c:f>
              <c:numCache/>
            </c:numRef>
          </c:xVal>
          <c:yVal>
            <c:numRef>
              <c:f>DiagramKartesiusGAP5!$C$3</c:f>
              <c:numCache/>
            </c:numRef>
          </c:yVal>
          <c:smooth val="0"/>
        </c:ser>
        <c:ser>
          <c:idx val="1"/>
          <c:order val="1"/>
          <c:tx>
            <c:v>V2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ln w="0">
                <a:solidFill/>
              </a:ln>
            </c:spPr>
          </c:marker>
          <c:dLbls>
            <c:dLbl>
              <c:idx val="0"/>
              <c:layout>
                <c:manualLayout>
                  <c:x val="-0.00225"/>
                  <c:y val="0.0225"/>
                </c:manualLayout>
              </c:layout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DiagramKartesiusGAP5!$B$4</c:f>
              <c:numCache/>
            </c:numRef>
          </c:xVal>
          <c:yVal>
            <c:numRef>
              <c:f>DiagramKartesiusGAP5!$C$4</c:f>
              <c:numCache/>
            </c:numRef>
          </c:yVal>
          <c:smooth val="0"/>
        </c:ser>
        <c:ser>
          <c:idx val="2"/>
          <c:order val="2"/>
          <c:tx>
            <c:v>V3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</c:marker>
          <c:dLbls>
            <c:dLbl>
              <c:idx val="0"/>
              <c:layout>
                <c:manualLayout>
                  <c:x val="-0.001"/>
                  <c:y val="-0.0285"/>
                </c:manualLayout>
              </c:layout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DiagramKartesiusGAP5!$B$5</c:f>
              <c:numCache/>
            </c:numRef>
          </c:xVal>
          <c:yVal>
            <c:numRef>
              <c:f>DiagramKartesiusGAP5!$C$5</c:f>
              <c:numCache/>
            </c:numRef>
          </c:yVal>
          <c:smooth val="0"/>
        </c:ser>
        <c:ser>
          <c:idx val="3"/>
          <c:order val="3"/>
          <c:tx>
            <c:v>V4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ln w="19050">
                <a:solidFill/>
              </a:ln>
            </c:spPr>
          </c:marker>
          <c:dLbls>
            <c:dLbl>
              <c:idx val="0"/>
              <c:layout>
                <c:manualLayout>
                  <c:x val="-0.0005"/>
                  <c:y val="0.0205"/>
                </c:manualLayout>
              </c:layout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DiagramKartesiusGAP5!$B$6</c:f>
              <c:numCache/>
            </c:numRef>
          </c:xVal>
          <c:yVal>
            <c:numRef>
              <c:f>DiagramKartesiusGAP5!$C$6</c:f>
              <c:numCache/>
            </c:numRef>
          </c:yVal>
          <c:smooth val="0"/>
        </c:ser>
        <c:ser>
          <c:idx val="4"/>
          <c:order val="4"/>
          <c:tx>
            <c:v>V5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ln w="19050">
                <a:solidFill/>
              </a:ln>
            </c:spPr>
          </c:marker>
          <c:dLbls>
            <c:dLbl>
              <c:idx val="0"/>
              <c:layout>
                <c:manualLayout>
                  <c:x val="-0.00075"/>
                  <c:y val="-0.019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DiagramKartesiusGAP5!$B$7</c:f>
              <c:numCache/>
            </c:numRef>
          </c:xVal>
          <c:yVal>
            <c:numRef>
              <c:f>DiagramKartesiusGAP5!$C$7</c:f>
              <c:numCache/>
            </c:numRef>
          </c:yVal>
          <c:smooth val="0"/>
        </c:ser>
        <c:ser>
          <c:idx val="5"/>
          <c:order val="5"/>
          <c:tx>
            <c:v>V6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</c:marker>
          <c:dLbls>
            <c:dLbl>
              <c:idx val="0"/>
              <c:layout>
                <c:manualLayout>
                  <c:x val="-0.01225"/>
                  <c:y val="0.0005"/>
                </c:manualLayout>
              </c:layout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DiagramKartesiusGAP5!$B$8</c:f>
              <c:numCache/>
            </c:numRef>
          </c:xVal>
          <c:yVal>
            <c:numRef>
              <c:f>DiagramKartesiusGAP5!$C$8</c:f>
              <c:numCache/>
            </c:numRef>
          </c:yVal>
          <c:smooth val="0"/>
        </c:ser>
        <c:ser>
          <c:idx val="6"/>
          <c:order val="6"/>
          <c:tx>
            <c:v>V7</c:v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4"/>
            <c:spPr>
              <a:ln w="15875">
                <a:gradFill rotWithShape="1">
                  <a:gsLst>
                    <a:gs pos="0">
                      <a:srgbClr val="A603AB"/>
                    </a:gs>
                    <a:gs pos="21001">
                      <a:srgbClr val="0819FB"/>
                    </a:gs>
                    <a:gs pos="35001">
                      <a:srgbClr val="1A8D48"/>
                    </a:gs>
                    <a:gs pos="52000">
                      <a:srgbClr val="FFFF00"/>
                    </a:gs>
                    <a:gs pos="73000">
                      <a:srgbClr val="EE3F17"/>
                    </a:gs>
                    <a:gs pos="88000">
                      <a:srgbClr val="E81766"/>
                    </a:gs>
                    <a:gs pos="100000">
                      <a:srgbClr val="A603AB"/>
                    </a:gs>
                  </a:gsLst>
                  <a:lin ang="5400000"/>
                </a:gradFill>
              </a:ln>
            </c:spPr>
          </c:marker>
          <c:dLbls>
            <c:dLbl>
              <c:idx val="0"/>
              <c:layout>
                <c:manualLayout>
                  <c:x val="0.0055"/>
                  <c:y val="0.01975"/>
                </c:manualLayout>
              </c:layout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effectLst>
                <a:innerShdw blurRad="63500" dist="50800" dir="8100000">
                  <a:schemeClr val="tx2">
                    <a:lumMod val="60000"/>
                    <a:lumOff val="40000"/>
                    <a:alpha val="50000"/>
                  </a:schemeClr>
                </a:innerShdw>
              </a:effectLst>
            </c:spPr>
            <c:txPr>
              <a:bodyPr vert="horz" rot="0" anchor="ctr"/>
              <a:lstStyle/>
              <a:p>
                <a:pPr algn="ctr">
                  <a:defRPr lang="en-US" cap="none" sz="60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trendline>
            <c:spPr>
              <a:ln w="952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DiagramKartesiusGAP5!$B$9</c:f>
              <c:numCache/>
            </c:numRef>
          </c:xVal>
          <c:yVal>
            <c:numRef>
              <c:f>DiagramKartesiusGAP5!$C$9</c:f>
              <c:numCache/>
            </c:numRef>
          </c:yVal>
          <c:smooth val="0"/>
        </c:ser>
        <c:ser>
          <c:idx val="7"/>
          <c:order val="7"/>
          <c:tx>
            <c:v>V8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ln w="12700">
                <a:solidFill/>
              </a:ln>
            </c:spPr>
          </c:marker>
          <c:dLbls>
            <c:dLbl>
              <c:idx val="0"/>
              <c:layout>
                <c:manualLayout>
                  <c:x val="0.0045"/>
                  <c:y val="-0.019"/>
                </c:manualLayout>
              </c:layout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DiagramKartesiusGAP5!$B$10</c:f>
              <c:numCache/>
            </c:numRef>
          </c:xVal>
          <c:yVal>
            <c:numRef>
              <c:f>DiagramKartesiusGAP5!$C$10</c:f>
              <c:numCache/>
            </c:numRef>
          </c:yVal>
          <c:smooth val="0"/>
        </c:ser>
        <c:ser>
          <c:idx val="8"/>
          <c:order val="8"/>
          <c:tx>
            <c:v>V9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ln w="12700">
                <a:solidFill/>
              </a:ln>
            </c:spPr>
          </c:marker>
          <c:dLbls>
            <c:dLbl>
              <c:idx val="0"/>
              <c:layout>
                <c:manualLayout>
                  <c:x val="0"/>
                  <c:y val="0.01925"/>
                </c:manualLayout>
              </c:layout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DiagramKartesiusGAP5!$B$11</c:f>
              <c:numCache/>
            </c:numRef>
          </c:xVal>
          <c:yVal>
            <c:numRef>
              <c:f>DiagramKartesiusGAP5!$C$11</c:f>
              <c:numCache/>
            </c:numRef>
          </c:yVal>
          <c:smooth val="0"/>
        </c:ser>
        <c:ser>
          <c:idx val="9"/>
          <c:order val="9"/>
          <c:tx>
            <c:v>V10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</c:marker>
          <c:dLbls>
            <c:dLbl>
              <c:idx val="0"/>
              <c:layout>
                <c:manualLayout>
                  <c:x val="0"/>
                  <c:y val="-0.02525"/>
                </c:manualLayout>
              </c:layout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DiagramKartesiusGAP5!$B$12</c:f>
              <c:numCache/>
            </c:numRef>
          </c:xVal>
          <c:yVal>
            <c:numRef>
              <c:f>DiagramKartesiusGAP5!$C$12</c:f>
              <c:numCache/>
            </c:numRef>
          </c:yVal>
          <c:smooth val="0"/>
        </c:ser>
        <c:ser>
          <c:idx val="10"/>
          <c:order val="10"/>
          <c:tx>
            <c:v>V11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</c:marker>
          <c:dLbls>
            <c:dLbl>
              <c:idx val="0"/>
              <c:layout>
                <c:manualLayout>
                  <c:x val="0.01575"/>
                  <c:y val="-0.0045"/>
                </c:manualLayout>
              </c:layout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DiagramKartesiusGAP5!$B$13</c:f>
              <c:numCache/>
            </c:numRef>
          </c:xVal>
          <c:yVal>
            <c:numRef>
              <c:f>DiagramKartesiusGAP5!$C$13</c:f>
              <c:numCache/>
            </c:numRef>
          </c:yVal>
          <c:smooth val="0"/>
        </c:ser>
        <c:ser>
          <c:idx val="11"/>
          <c:order val="11"/>
          <c:tx>
            <c:v>V12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</c:marker>
          <c:dLbls>
            <c:dLbl>
              <c:idx val="0"/>
              <c:layout>
                <c:manualLayout>
                  <c:x val="0.01925"/>
                  <c:y val="0.0065"/>
                </c:manualLayout>
              </c:layout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DiagramKartesiusGAP5!$B$14</c:f>
              <c:numCache/>
            </c:numRef>
          </c:xVal>
          <c:yVal>
            <c:numRef>
              <c:f>DiagramKartesiusGAP5!$C$14</c:f>
              <c:numCache/>
            </c:numRef>
          </c:yVal>
          <c:smooth val="0"/>
        </c:ser>
        <c:ser>
          <c:idx val="12"/>
          <c:order val="12"/>
          <c:tx>
            <c:v>V13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ln w="15875">
                <a:gradFill rotWithShape="1">
                  <a:gsLst>
                    <a:gs pos="0">
                      <a:srgbClr val="FF3399"/>
                    </a:gs>
                    <a:gs pos="25000">
                      <a:srgbClr val="FF6633"/>
                    </a:gs>
                    <a:gs pos="50000">
                      <a:srgbClr val="FFFF00"/>
                    </a:gs>
                    <a:gs pos="75000">
                      <a:srgbClr val="01A78F"/>
                    </a:gs>
                    <a:gs pos="100000">
                      <a:srgbClr val="3366FF"/>
                    </a:gs>
                  </a:gsLst>
                  <a:lin ang="5400000"/>
                </a:gradFill>
              </a:ln>
            </c:spPr>
          </c:marker>
          <c:dLbls>
            <c:dLbl>
              <c:idx val="0"/>
              <c:layout>
                <c:manualLayout>
                  <c:x val="0"/>
                  <c:y val="0.02425"/>
                </c:manualLayout>
              </c:layout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DiagramKartesiusGAP5!$B$15</c:f>
              <c:numCache/>
            </c:numRef>
          </c:xVal>
          <c:yVal>
            <c:numRef>
              <c:f>DiagramKartesiusGAP5!$C$15</c:f>
              <c:numCache/>
            </c:numRef>
          </c:yVal>
          <c:smooth val="0"/>
        </c:ser>
        <c:ser>
          <c:idx val="13"/>
          <c:order val="13"/>
          <c:tx>
            <c:v>V14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ln w="12700">
                <a:gradFill rotWithShape="1">
                  <a:gsLst>
                    <a:gs pos="0">
                      <a:srgbClr val="000082"/>
                    </a:gs>
                    <a:gs pos="13000">
                      <a:srgbClr val="0047FF"/>
                    </a:gs>
                    <a:gs pos="28000">
                      <a:srgbClr val="000082"/>
                    </a:gs>
                    <a:gs pos="42999">
                      <a:srgbClr val="0047FF"/>
                    </a:gs>
                    <a:gs pos="58000">
                      <a:srgbClr val="000082"/>
                    </a:gs>
                    <a:gs pos="72000">
                      <a:srgbClr val="0047FF"/>
                    </a:gs>
                    <a:gs pos="87000">
                      <a:srgbClr val="000082"/>
                    </a:gs>
                    <a:gs pos="100000">
                      <a:srgbClr val="0047FF"/>
                    </a:gs>
                  </a:gsLst>
                  <a:lin ang="5400000"/>
                </a:gradFill>
              </a:ln>
            </c:spPr>
          </c:marker>
          <c:dLbls>
            <c:dLbl>
              <c:idx val="0"/>
              <c:layout>
                <c:manualLayout>
                  <c:x val="-0.00625"/>
                  <c:y val="0.028"/>
                </c:manualLayout>
              </c:layout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DiagramKartesiusGAP5!$B$16</c:f>
              <c:numCache/>
            </c:numRef>
          </c:xVal>
          <c:yVal>
            <c:numRef>
              <c:f>DiagramKartesiusGAP5!$C$16</c:f>
              <c:numCache/>
            </c:numRef>
          </c:yVal>
          <c:smooth val="0"/>
        </c:ser>
        <c:ser>
          <c:idx val="14"/>
          <c:order val="14"/>
          <c:tx>
            <c:v>V15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</c:marker>
          <c:dLbls>
            <c:dLbl>
              <c:idx val="0"/>
              <c:layout>
                <c:manualLayout>
                  <c:x val="-0.0015"/>
                  <c:y val="0.014"/>
                </c:manualLayout>
              </c:layout>
              <c:dLblPos val="t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DiagramKartesiusGAP5!$B$17</c:f>
              <c:numCache/>
            </c:numRef>
          </c:xVal>
          <c:yVal>
            <c:numRef>
              <c:f>DiagramKartesiusGAP5!$C$17</c:f>
              <c:numCache/>
            </c:numRef>
          </c:yVal>
          <c:smooth val="0"/>
        </c:ser>
        <c:ser>
          <c:idx val="15"/>
          <c:order val="15"/>
          <c:tx>
            <c:v>V16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4"/>
            <c:spPr>
              <a:ln w="15875">
                <a:gradFill rotWithShape="1">
                  <a:gsLst>
                    <a:gs pos="0">
                      <a:srgbClr val="000000"/>
                    </a:gs>
                    <a:gs pos="39999">
                      <a:srgbClr val="0A128C"/>
                    </a:gs>
                    <a:gs pos="70000">
                      <a:srgbClr val="181CC7"/>
                    </a:gs>
                    <a:gs pos="88000">
                      <a:srgbClr val="7005D4"/>
                    </a:gs>
                    <a:gs pos="100000">
                      <a:srgbClr val="8C3D91"/>
                    </a:gs>
                  </a:gsLst>
                  <a:lin ang="5400000"/>
                </a:gradFill>
              </a:ln>
            </c:spPr>
          </c:marker>
          <c:dLbls>
            <c:dLbl>
              <c:idx val="0"/>
              <c:layout>
                <c:manualLayout>
                  <c:x val="0.02175"/>
                  <c:y val="-0.033"/>
                </c:manualLayout>
              </c:layout>
              <c:dLblPos val="b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DiagramKartesiusGAP5!$B$18</c:f>
              <c:numCache/>
            </c:numRef>
          </c:xVal>
          <c:yVal>
            <c:numRef>
              <c:f>DiagramKartesiusGAP5!$C$18</c:f>
              <c:numCache/>
            </c:numRef>
          </c:yVal>
          <c:smooth val="0"/>
        </c:ser>
        <c:ser>
          <c:idx val="16"/>
          <c:order val="16"/>
          <c:tx>
            <c:v>V17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4"/>
            <c:spPr>
              <a:ln w="15875">
                <a:solidFill/>
              </a:ln>
            </c:spPr>
          </c:marker>
          <c:dLbls>
            <c:dLbl>
              <c:idx val="0"/>
              <c:layout>
                <c:manualLayout>
                  <c:x val="0.005"/>
                  <c:y val="0.0125"/>
                </c:manualLayout>
              </c:layout>
              <c:dLblPos val="t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DiagramKartesiusGAP5!$B$19</c:f>
              <c:numCache/>
            </c:numRef>
          </c:xVal>
          <c:yVal>
            <c:numRef>
              <c:f>DiagramKartesiusGAP5!$C$19</c:f>
              <c:numCache/>
            </c:numRef>
          </c:yVal>
          <c:smooth val="0"/>
        </c:ser>
        <c:ser>
          <c:idx val="17"/>
          <c:order val="17"/>
          <c:tx>
            <c:v>V18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4"/>
          </c:marker>
          <c:dLbls>
            <c:dLbl>
              <c:idx val="0"/>
              <c:layout>
                <c:manualLayout>
                  <c:x val="0"/>
                  <c:y val="-0.02425"/>
                </c:manualLayout>
              </c:layout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DiagramKartesiusGAP5!$B$20</c:f>
              <c:numCache/>
            </c:numRef>
          </c:xVal>
          <c:yVal>
            <c:numRef>
              <c:f>DiagramKartesiusGAP5!$C$20</c:f>
              <c:numCache/>
            </c:numRef>
          </c:yVal>
          <c:smooth val="0"/>
        </c:ser>
        <c:ser>
          <c:idx val="18"/>
          <c:order val="18"/>
          <c:tx>
            <c:v>V19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gradFill rotWithShape="1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/>
              </a:gradFill>
            </c:spPr>
          </c:marker>
          <c:dLbls>
            <c:dLbl>
              <c:idx val="0"/>
              <c:layout>
                <c:manualLayout>
                  <c:x val="-0.00875"/>
                  <c:y val="-0.00925"/>
                </c:manualLayout>
              </c:layout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DiagramKartesiusGAP5!$B$21</c:f>
              <c:numCache/>
            </c:numRef>
          </c:xVal>
          <c:yVal>
            <c:numRef>
              <c:f>DiagramKartesiusGAP5!$C$21</c:f>
              <c:numCache/>
            </c:numRef>
          </c:yVal>
          <c:smooth val="0"/>
        </c:ser>
        <c:ser>
          <c:idx val="19"/>
          <c:order val="19"/>
          <c:tx>
            <c:v>V20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ln w="0">
                <a:solidFill/>
              </a:ln>
            </c:spPr>
          </c:marker>
          <c:dLbls>
            <c:dLbl>
              <c:idx val="0"/>
              <c:layout>
                <c:manualLayout>
                  <c:x val="0.00025"/>
                  <c:y val="0.0575"/>
                </c:manualLayout>
              </c:layout>
              <c:dLblPos val="t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DiagramKartesiusGAP5!$B$22</c:f>
              <c:numCache/>
            </c:numRef>
          </c:xVal>
          <c:yVal>
            <c:numRef>
              <c:f>DiagramKartesiusGAP5!$C$22</c:f>
              <c:numCache/>
            </c:numRef>
          </c:yVal>
          <c:smooth val="0"/>
        </c:ser>
        <c:ser>
          <c:idx val="20"/>
          <c:order val="20"/>
          <c:tx>
            <c:v>RK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blipFill>
                <a:blip r:embed="rId2"/>
                <a:srcRect/>
                <a:tile sx="100000" sy="100000" flip="none" algn="tl"/>
              </a:blipFill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DiagramKartesiusGAP5!$B$24</c:f>
              <c:numCache/>
            </c:numRef>
          </c:xVal>
          <c:yVal>
            <c:numRef>
              <c:f>DiagramKartesiusGAP5!$C$24</c:f>
              <c:numCache/>
            </c:numRef>
          </c:yVal>
          <c:smooth val="0"/>
        </c:ser>
        <c:axId val="55155634"/>
        <c:axId val="26638659"/>
      </c:scatterChart>
      <c:valAx>
        <c:axId val="55155634"/>
        <c:scaling>
          <c:orientation val="minMax"/>
          <c:min val="4"/>
        </c:scaling>
        <c:axPos val="b"/>
        <c:majorGridlines/>
        <c:delete val="0"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u="none" baseline="0">
                <a:latin typeface="Calibri"/>
                <a:ea typeface="Calibri"/>
                <a:cs typeface="Calibri"/>
              </a:defRPr>
            </a:pPr>
          </a:p>
        </c:txPr>
        <c:crossAx val="26638659"/>
        <c:crosses val="autoZero"/>
        <c:crossBetween val="midCat"/>
        <c:dispUnits/>
      </c:valAx>
      <c:valAx>
        <c:axId val="26638659"/>
        <c:scaling>
          <c:orientation val="minMax"/>
          <c:min val="4"/>
        </c:scaling>
        <c:axPos val="l"/>
        <c:majorGridlines/>
        <c:delete val="0"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u="none" baseline="0">
                <a:latin typeface="Calibri"/>
                <a:ea typeface="Calibri"/>
                <a:cs typeface="Calibri"/>
              </a:defRPr>
            </a:pPr>
          </a:p>
        </c:txPr>
        <c:crossAx val="55155634"/>
        <c:crossesAt val="4"/>
        <c:crossBetween val="midCat"/>
        <c:dispUnits/>
      </c:valAx>
      <c:spPr>
        <a:blipFill>
          <a:blip r:embed="rId3">
            <a:alphaModFix amt="22000"/>
          </a:blip>
          <a:srcRect/>
          <a:tile sx="100000" sy="100000" flip="none" algn="tl"/>
        </a:blipFill>
      </c:spPr>
    </c:plotArea>
    <c:legend>
      <c:legendPos val="r"/>
      <c:legendEntry>
        <c:idx val="21"/>
        <c:delete val="1"/>
      </c:legendEntry>
      <c:layout>
        <c:manualLayout>
          <c:xMode val="edge"/>
          <c:yMode val="edge"/>
          <c:x val="0.93175"/>
          <c:y val="0.023"/>
          <c:w val="0.067"/>
          <c:h val="0.89"/>
        </c:manualLayout>
      </c:layout>
      <c:overlay val="0"/>
      <c:txPr>
        <a:bodyPr vert="horz" rot="0"/>
        <a:lstStyle/>
        <a:p>
          <a:pPr>
            <a:defRPr lang="en-US" cap="none" sz="9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userShapes r:id="rId1"/>
  <c:lang xmlns:c="http://schemas.openxmlformats.org/drawingml/2006/chart" val="en-US"/>
  <c:printSettings xmlns:c="http://schemas.openxmlformats.org/drawingml/2006/chart">
    <c:headerFooter/>
    <c:pageMargins b="0.75000000000000089" l="0.70000000000000062" r="0.70000000000000062" t="0.75000000000000089" header="0.30000000000000032" footer="0.30000000000000032"/>
    <c:pageSetup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0.16075</cdr:y>
    </cdr:from>
    <cdr:to>
      <cdr:x>0.29975</cdr:x>
      <cdr:y>0.23125</cdr:y>
    </cdr:to>
    <cdr:sp macro="" textlink="">
      <cdr:nvSpPr>
        <cdr:cNvPr id="17" name="Rectangle 16"/>
        <cdr:cNvSpPr/>
      </cdr:nvSpPr>
      <cdr:spPr>
        <a:xfrm>
          <a:off x="1981200" y="685800"/>
          <a:ext cx="304800" cy="304800"/>
        </a:xfrm>
        <a:prstGeom prst="rect">
          <a:avLst/>
        </a:prstGeom>
        <a:noFill/>
        <a:ln>
          <a:noFill/>
        </a:ln>
      </cdr:spPr>
      <cdr:txBody>
        <a:bodyPr wrap="square" lIns="91440" tIns="45720" rIns="91440" bIns="45720">
          <a:spAutoFit/>
        </a:bodyPr>
        <a:lstStyle/>
        <a:p>
          <a:pPr algn="ctr"/>
          <a:r>
            <a:rPr lang="id-ID" sz="12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Algerian" pitchFamily="82" charset="0"/>
            </a:rPr>
            <a:t>I</a:t>
          </a:r>
          <a:endParaRPr lang="en-US" sz="12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latin typeface="Algerian" pitchFamily="82" charset="0"/>
          </a:endParaRPr>
        </a:p>
      </cdr:txBody>
    </cdr:sp>
  </cdr:relSizeAnchor>
  <cdr:relSizeAnchor xmlns:cdr="http://schemas.openxmlformats.org/drawingml/2006/chartDrawing">
    <cdr:from>
      <cdr:x>0.6765</cdr:x>
      <cdr:y>0.16275</cdr:y>
    </cdr:from>
    <cdr:to>
      <cdr:x>0.7375</cdr:x>
      <cdr:y>0.23325</cdr:y>
    </cdr:to>
    <cdr:sp macro="" textlink="">
      <cdr:nvSpPr>
        <cdr:cNvPr id="18" name="Rectangle 17"/>
        <cdr:cNvSpPr/>
      </cdr:nvSpPr>
      <cdr:spPr>
        <a:xfrm>
          <a:off x="5172075" y="695325"/>
          <a:ext cx="466725" cy="304800"/>
        </a:xfrm>
        <a:prstGeom prst="rect">
          <a:avLst/>
        </a:prstGeom>
        <a:noFill/>
        <a:ln>
          <a:noFill/>
        </a:ln>
      </cdr:spPr>
      <cdr:txBody>
        <a:bodyPr wrap="square" lIns="91440" tIns="45720" rIns="91440" bIns="45720">
          <a:spAutoFit/>
        </a:bodyPr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 algn="ctr"/>
          <a:r>
            <a:rPr lang="id-ID" sz="1200" b="1" cap="none" spc="0">
              <a:ln w="12700">
                <a:solidFill>
                  <a:srgbClr val="1F497D">
                    <a:satMod val="155000"/>
                  </a:srgbClr>
                </a:solidFill>
                <a:prstDash val="solid"/>
              </a:ln>
              <a:solidFill>
                <a:srgbClr val="EEECE1">
                  <a:tint val="85000"/>
                  <a:satMod val="155000"/>
                </a:srgb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Algerian" pitchFamily="82" charset="0"/>
            </a:rPr>
            <a:t>II</a:t>
          </a:r>
          <a:endParaRPr lang="en-US" sz="1200" b="1" cap="none" spc="0">
            <a:ln w="12700">
              <a:solidFill>
                <a:srgbClr val="1F497D">
                  <a:satMod val="155000"/>
                </a:srgbClr>
              </a:solidFill>
              <a:prstDash val="solid"/>
            </a:ln>
            <a:solidFill>
              <a:srgbClr val="EEECE1">
                <a:tint val="85000"/>
                <a:satMod val="155000"/>
              </a:srgb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latin typeface="Algerian" pitchFamily="82" charset="0"/>
          </a:endParaRPr>
        </a:p>
      </cdr:txBody>
    </cdr:sp>
  </cdr:relSizeAnchor>
  <cdr:relSizeAnchor xmlns:cdr="http://schemas.openxmlformats.org/drawingml/2006/chartDrawing">
    <cdr:from>
      <cdr:x>0.241</cdr:x>
      <cdr:y>0.59</cdr:y>
    </cdr:from>
    <cdr:to>
      <cdr:x>0.31575</cdr:x>
      <cdr:y>0.66025</cdr:y>
    </cdr:to>
    <cdr:sp macro="" textlink="">
      <cdr:nvSpPr>
        <cdr:cNvPr id="19" name="Rectangle 18"/>
        <cdr:cNvSpPr/>
      </cdr:nvSpPr>
      <cdr:spPr>
        <a:xfrm>
          <a:off x="1838325" y="2543175"/>
          <a:ext cx="571500" cy="304800"/>
        </a:xfrm>
        <a:prstGeom prst="rect">
          <a:avLst/>
        </a:prstGeom>
        <a:noFill/>
        <a:ln>
          <a:noFill/>
        </a:ln>
      </cdr:spPr>
      <cdr:txBody>
        <a:bodyPr wrap="square" lIns="91440" tIns="45720" rIns="91440" bIns="4572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id-ID" sz="12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Algerian" pitchFamily="82" charset="0"/>
            </a:rPr>
            <a:t>III</a:t>
          </a:r>
          <a:endParaRPr lang="en-US" sz="12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latin typeface="Algerian" pitchFamily="82" charset="0"/>
          </a:endParaRPr>
        </a:p>
      </cdr:txBody>
    </cdr:sp>
  </cdr:relSizeAnchor>
  <cdr:relSizeAnchor xmlns:cdr="http://schemas.openxmlformats.org/drawingml/2006/chartDrawing">
    <cdr:from>
      <cdr:x>0.67225</cdr:x>
      <cdr:y>0.59275</cdr:y>
    </cdr:from>
    <cdr:to>
      <cdr:x>0.749</cdr:x>
      <cdr:y>0.66325</cdr:y>
    </cdr:to>
    <cdr:sp macro="" textlink="">
      <cdr:nvSpPr>
        <cdr:cNvPr id="20" name="Rectangle 19"/>
        <cdr:cNvSpPr/>
      </cdr:nvSpPr>
      <cdr:spPr>
        <a:xfrm>
          <a:off x="5133975" y="2552700"/>
          <a:ext cx="590550" cy="304800"/>
        </a:xfrm>
        <a:prstGeom prst="rect">
          <a:avLst/>
        </a:prstGeom>
        <a:noFill/>
        <a:ln>
          <a:noFill/>
        </a:ln>
      </cdr:spPr>
      <cdr:txBody>
        <a:bodyPr wrap="square" lIns="91440" tIns="45720" rIns="91440" bIns="4572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id-ID" sz="12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Algerian" pitchFamily="82" charset="0"/>
            </a:rPr>
            <a:t>IV</a:t>
          </a:r>
          <a:endParaRPr lang="en-US" sz="12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latin typeface="Algerian" pitchFamily="82" charset="0"/>
          </a:endParaRPr>
        </a:p>
      </cdr:txBody>
    </cdr:sp>
  </cdr:relSizeAnchor>
  <cdr:relSizeAnchor xmlns:cdr="http://schemas.openxmlformats.org/drawingml/2006/chartDrawing">
    <cdr:from>
      <cdr:x>0.4285</cdr:x>
      <cdr:y>0.917</cdr:y>
    </cdr:from>
    <cdr:to>
      <cdr:x>0.59725</cdr:x>
      <cdr:y>0.98475</cdr:y>
    </cdr:to>
    <cdr:sp macro="" textlink="">
      <cdr:nvSpPr>
        <cdr:cNvPr id="22" name="Rectangle 21"/>
        <cdr:cNvSpPr/>
      </cdr:nvSpPr>
      <cdr:spPr>
        <a:xfrm>
          <a:off x="3276600" y="3952875"/>
          <a:ext cx="1295400" cy="295275"/>
        </a:xfrm>
        <a:prstGeom prst="rect">
          <a:avLst/>
        </a:prstGeom>
        <a:noFill/>
        <a:ln>
          <a:noFill/>
        </a:ln>
      </cdr:spPr>
      <cdr:txBody>
        <a:bodyPr wrap="none" lIns="91440" tIns="45720" rIns="91440" bIns="45720">
          <a:spAutoFit/>
        </a:bodyPr>
        <a:lstStyle/>
        <a:p>
          <a:pPr algn="ctr"/>
          <a:r>
            <a:rPr lang="id-ID" sz="1200" b="0" cap="none" spc="0">
              <a:ln w="10160">
                <a:solidFill>
                  <a:schemeClr val="accent1"/>
                </a:solidFill>
                <a:prstDash val="solid"/>
              </a:ln>
              <a:solidFill>
                <a:srgbClr val="FFFFFF"/>
              </a:solidFill>
              <a:effectLst>
                <a:outerShdw blurRad="38100" dist="32000" dir="5400000" algn="tl">
                  <a:srgbClr val="000000">
                    <a:alpha val="30000"/>
                  </a:srgbClr>
                </a:outerShdw>
              </a:effectLst>
              <a:latin typeface="Bradley Hand ITC" pitchFamily="66" charset="0"/>
            </a:rPr>
            <a:t>Kenyataan Pelayanan</a:t>
          </a:r>
          <a:endParaRPr lang="en-US" sz="1200" b="0" cap="none" spc="0">
            <a:ln w="10160">
              <a:solidFill>
                <a:schemeClr val="accent1"/>
              </a:solidFill>
              <a:prstDash val="solid"/>
            </a:ln>
            <a:solidFill>
              <a:srgbClr val="FFFFFF"/>
            </a:solidFill>
            <a:effectLst>
              <a:outerShdw blurRad="38100" dist="32000" dir="5400000" algn="tl">
                <a:srgbClr val="000000">
                  <a:alpha val="30000"/>
                </a:srgbClr>
              </a:outerShdw>
            </a:effectLst>
            <a:latin typeface="Bradley Hand ITC" pitchFamily="66" charset="0"/>
          </a:endParaRPr>
        </a:p>
      </cdr:txBody>
    </cdr:sp>
  </cdr:relSizeAnchor>
  <cdr:relSizeAnchor xmlns:cdr="http://schemas.openxmlformats.org/drawingml/2006/chartDrawing">
    <cdr:from>
      <cdr:x>0.0015</cdr:x>
      <cdr:y>0.2605</cdr:y>
    </cdr:from>
    <cdr:to>
      <cdr:x>0.03025</cdr:x>
      <cdr:y>0.64375</cdr:y>
    </cdr:to>
    <cdr:sp macro="" textlink="">
      <cdr:nvSpPr>
        <cdr:cNvPr id="24" name="Rectangle 23"/>
        <cdr:cNvSpPr/>
      </cdr:nvSpPr>
      <cdr:spPr>
        <a:xfrm rot="16200000">
          <a:off x="9525" y="1123950"/>
          <a:ext cx="219075" cy="1657350"/>
        </a:xfrm>
        <a:prstGeom prst="rect">
          <a:avLst/>
        </a:prstGeom>
        <a:noFill/>
        <a:ln>
          <a:noFill/>
        </a:ln>
      </cdr:spPr>
      <cdr:txBody>
        <a:bodyPr wrap="none" lIns="91440" tIns="45720" rIns="91440" bIns="45720">
          <a:spAutoFit/>
        </a:bodyPr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 algn="ctr"/>
          <a:r>
            <a:rPr lang="id-ID" sz="1200" b="1" cap="none" spc="50">
              <a:ln w="12700" cmpd="sng">
                <a:solidFill>
                  <a:srgbClr val="F79646">
                    <a:satMod val="120000"/>
                    <a:shade val="80000"/>
                  </a:srgbClr>
                </a:solidFill>
                <a:prstDash val="solid"/>
              </a:ln>
              <a:solidFill>
                <a:srgbClr val="F79646">
                  <a:tint val="1000"/>
                </a:srgbClr>
              </a:solidFill>
              <a:effectLst>
                <a:glow rad="53100">
                  <a:srgbClr val="F79646">
                    <a:satMod val="180000"/>
                    <a:alpha val="30000"/>
                  </a:srgbClr>
                </a:glow>
              </a:effectLst>
              <a:latin typeface="Bradley Hand ITC" pitchFamily="66" charset="0"/>
            </a:rPr>
            <a:t>Harapan</a:t>
          </a:r>
          <a:r>
            <a:rPr lang="id-ID" sz="1200" b="1" cap="none" spc="50" baseline="0">
              <a:ln w="12700" cmpd="sng">
                <a:solidFill>
                  <a:srgbClr val="F79646">
                    <a:satMod val="120000"/>
                    <a:shade val="80000"/>
                  </a:srgbClr>
                </a:solidFill>
                <a:prstDash val="solid"/>
              </a:ln>
              <a:solidFill>
                <a:srgbClr val="F79646">
                  <a:tint val="1000"/>
                </a:srgbClr>
              </a:solidFill>
              <a:effectLst>
                <a:glow rad="53100">
                  <a:srgbClr val="F79646">
                    <a:satMod val="180000"/>
                    <a:alpha val="30000"/>
                  </a:srgbClr>
                </a:glow>
              </a:effectLst>
              <a:latin typeface="Bradley Hand ITC" pitchFamily="66" charset="0"/>
            </a:rPr>
            <a:t> Pelanggan</a:t>
          </a:r>
          <a:endParaRPr lang="en-US" sz="1200" b="1" cap="none" spc="50">
            <a:ln w="12700" cmpd="sng">
              <a:solidFill>
                <a:srgbClr val="F79646">
                  <a:satMod val="120000"/>
                  <a:shade val="80000"/>
                </a:srgbClr>
              </a:solidFill>
              <a:prstDash val="solid"/>
            </a:ln>
            <a:solidFill>
              <a:srgbClr val="F79646">
                <a:tint val="1000"/>
              </a:srgbClr>
            </a:solidFill>
            <a:effectLst>
              <a:glow rad="53100">
                <a:srgbClr val="F79646">
                  <a:satMod val="180000"/>
                  <a:alpha val="30000"/>
                </a:srgbClr>
              </a:glow>
            </a:effectLst>
            <a:latin typeface="Bradley Hand ITC" pitchFamily="66" charset="0"/>
          </a:endParaRPr>
        </a:p>
      </cdr:txBody>
    </cdr:sp>
  </cdr:relSizeAnchor>
  <cdr:relSizeAnchor xmlns:cdr="http://schemas.openxmlformats.org/drawingml/2006/chartDrawing">
    <cdr:from>
      <cdr:x>0.464</cdr:x>
      <cdr:y>0.033</cdr:y>
    </cdr:from>
    <cdr:to>
      <cdr:x>0.464</cdr:x>
      <cdr:y>0.8635</cdr:y>
    </cdr:to>
    <cdr:sp macro="" textlink="">
      <cdr:nvSpPr>
        <cdr:cNvPr id="28" name="Straight Connector 27"/>
        <cdr:cNvSpPr/>
      </cdr:nvSpPr>
      <cdr:spPr>
        <a:xfrm rot="5400000">
          <a:off x="3543300" y="133350"/>
          <a:ext cx="0" cy="3581400"/>
        </a:xfrm>
        <a:prstGeom prst="line">
          <a:avLst/>
        </a:prstGeom>
        <a:ln>
          <a:solidFill>
            <a:srgbClr val="FF0000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lstStyle/>
        <a:p>
          <a:endParaRPr lang="id-ID"/>
        </a:p>
      </cdr:txBody>
    </cdr:sp>
  </cdr:relSizeAnchor>
  <cdr:relSizeAnchor xmlns:cdr="http://schemas.openxmlformats.org/drawingml/2006/chartDrawing">
    <cdr:from>
      <cdr:x>0.102</cdr:x>
      <cdr:y>0.3925</cdr:y>
    </cdr:from>
    <cdr:to>
      <cdr:x>0.91425</cdr:x>
      <cdr:y>0.39275</cdr:y>
    </cdr:to>
    <cdr:sp macro="" textlink="">
      <cdr:nvSpPr>
        <cdr:cNvPr id="39" name="Straight Connector 38"/>
        <cdr:cNvSpPr/>
      </cdr:nvSpPr>
      <cdr:spPr>
        <a:xfrm>
          <a:off x="771525" y="1685925"/>
          <a:ext cx="6210300" cy="0"/>
        </a:xfrm>
        <a:prstGeom prst="line">
          <a:avLst/>
        </a:prstGeom>
        <a:ln>
          <a:solidFill>
            <a:srgbClr val="FF0000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lstStyle/>
        <a:p>
          <a:endParaRPr lang="id-ID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561975</xdr:colOff>
      <xdr:row>1</xdr:row>
      <xdr:rowOff>57150</xdr:rowOff>
    </xdr:from>
    <xdr:to>
      <xdr:col>17</xdr:col>
      <xdr:colOff>285750</xdr:colOff>
      <xdr:row>22</xdr:row>
      <xdr:rowOff>171450</xdr:rowOff>
    </xdr:to>
    <xdr:graphicFrame macro="">
      <xdr:nvGraphicFramePr>
        <xdr:cNvPr id="3" name="Chart 2"/>
        <xdr:cNvGraphicFramePr/>
      </xdr:nvGraphicFramePr>
      <xdr:xfrm>
        <a:off x="2295525" y="247650"/>
        <a:ext cx="76485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6"/>
  <sheetViews>
    <sheetView zoomScale="80" zoomScaleNormal="80" workbookViewId="0" topLeftCell="A101">
      <selection activeCell="A120" sqref="A120"/>
    </sheetView>
  </sheetViews>
  <sheetFormatPr defaultColWidth="9.140625" defaultRowHeight="15"/>
  <cols>
    <col min="1" max="1" width="24.8515625" style="2" customWidth="1"/>
    <col min="2" max="2" width="14.8515625" style="2" customWidth="1"/>
    <col min="3" max="5" width="12.8515625" style="2" customWidth="1"/>
    <col min="6" max="6" width="9.140625" style="2" customWidth="1"/>
    <col min="7" max="7" width="12.8515625" style="2" customWidth="1"/>
    <col min="8" max="8" width="9.140625" style="2" customWidth="1"/>
    <col min="9" max="9" width="12.8515625" style="2" customWidth="1"/>
    <col min="10" max="10" width="9.140625" style="2" customWidth="1"/>
    <col min="11" max="11" width="12.8515625" style="2" customWidth="1"/>
    <col min="12" max="19" width="9.140625" style="2" customWidth="1"/>
    <col min="20" max="20" width="12.8515625" style="2" customWidth="1"/>
    <col min="21" max="22" width="9.140625" style="2" customWidth="1"/>
    <col min="23" max="23" width="13.57421875" style="2" customWidth="1"/>
    <col min="24" max="24" width="10.28125" style="2" bestFit="1" customWidth="1"/>
    <col min="25" max="16384" width="9.140625" style="2" customWidth="1"/>
  </cols>
  <sheetData>
    <row r="1" spans="1:22" ht="15">
      <c r="A1" s="33" t="s">
        <v>0</v>
      </c>
      <c r="B1" s="33" t="s">
        <v>1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1" t="s">
        <v>2</v>
      </c>
    </row>
    <row r="2" spans="1:22" ht="15">
      <c r="A2" s="33"/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L2" s="1">
        <v>11</v>
      </c>
      <c r="M2" s="1">
        <v>12</v>
      </c>
      <c r="N2" s="1">
        <v>13</v>
      </c>
      <c r="O2" s="1">
        <v>14</v>
      </c>
      <c r="P2" s="1">
        <v>15</v>
      </c>
      <c r="Q2" s="1">
        <v>16</v>
      </c>
      <c r="R2" s="1">
        <v>17</v>
      </c>
      <c r="S2" s="1">
        <v>18</v>
      </c>
      <c r="T2" s="1">
        <v>19</v>
      </c>
      <c r="U2" s="1">
        <v>20</v>
      </c>
      <c r="V2" s="1" t="s">
        <v>3</v>
      </c>
    </row>
    <row r="3" spans="1:23" ht="15">
      <c r="A3" s="1">
        <v>1</v>
      </c>
      <c r="B3" s="3">
        <v>4</v>
      </c>
      <c r="C3" s="3">
        <v>3</v>
      </c>
      <c r="D3" s="3">
        <v>3</v>
      </c>
      <c r="E3" s="3">
        <v>4</v>
      </c>
      <c r="F3" s="3">
        <v>4</v>
      </c>
      <c r="G3" s="3">
        <v>4</v>
      </c>
      <c r="H3" s="3">
        <v>4</v>
      </c>
      <c r="I3" s="3">
        <v>4</v>
      </c>
      <c r="J3" s="3">
        <v>5</v>
      </c>
      <c r="K3" s="3">
        <v>4</v>
      </c>
      <c r="L3" s="3">
        <v>4</v>
      </c>
      <c r="M3" s="3">
        <v>5</v>
      </c>
      <c r="N3" s="3">
        <v>3</v>
      </c>
      <c r="O3" s="3">
        <v>3</v>
      </c>
      <c r="P3" s="3">
        <v>4</v>
      </c>
      <c r="Q3" s="3">
        <v>3</v>
      </c>
      <c r="R3" s="3">
        <v>4</v>
      </c>
      <c r="S3" s="3">
        <v>4</v>
      </c>
      <c r="T3" s="3">
        <v>5</v>
      </c>
      <c r="U3" s="3">
        <v>4</v>
      </c>
      <c r="V3" s="1">
        <f aca="true" t="shared" si="0" ref="V3:V34">SUM(B3:U3)</f>
        <v>78</v>
      </c>
      <c r="W3" s="2">
        <v>1</v>
      </c>
    </row>
    <row r="4" spans="1:23" ht="15">
      <c r="A4" s="4">
        <v>2</v>
      </c>
      <c r="B4" s="3">
        <v>4</v>
      </c>
      <c r="C4" s="3">
        <v>4</v>
      </c>
      <c r="D4" s="3">
        <v>3</v>
      </c>
      <c r="E4" s="3">
        <v>4</v>
      </c>
      <c r="F4" s="3">
        <v>3</v>
      </c>
      <c r="G4" s="3">
        <v>4</v>
      </c>
      <c r="H4" s="3">
        <v>4</v>
      </c>
      <c r="I4" s="3">
        <v>4</v>
      </c>
      <c r="J4" s="3">
        <v>4</v>
      </c>
      <c r="K4" s="3">
        <v>4</v>
      </c>
      <c r="L4" s="3">
        <v>4</v>
      </c>
      <c r="M4" s="3">
        <v>4</v>
      </c>
      <c r="N4" s="3">
        <v>4</v>
      </c>
      <c r="O4" s="3">
        <v>4</v>
      </c>
      <c r="P4" s="3">
        <v>4</v>
      </c>
      <c r="Q4" s="3">
        <v>5</v>
      </c>
      <c r="R4" s="3">
        <v>4</v>
      </c>
      <c r="S4" s="3">
        <v>3</v>
      </c>
      <c r="T4" s="3">
        <v>4</v>
      </c>
      <c r="U4" s="3">
        <v>3</v>
      </c>
      <c r="V4" s="1">
        <f t="shared" si="0"/>
        <v>77</v>
      </c>
      <c r="W4" s="2">
        <v>2</v>
      </c>
    </row>
    <row r="5" spans="1:23" ht="15">
      <c r="A5" s="4">
        <v>3</v>
      </c>
      <c r="B5" s="3">
        <v>5</v>
      </c>
      <c r="C5" s="3">
        <v>4</v>
      </c>
      <c r="D5" s="3">
        <v>5</v>
      </c>
      <c r="E5" s="3">
        <v>5</v>
      </c>
      <c r="F5" s="3">
        <v>5</v>
      </c>
      <c r="G5" s="3">
        <v>5</v>
      </c>
      <c r="H5" s="3">
        <v>5</v>
      </c>
      <c r="I5" s="3">
        <v>5</v>
      </c>
      <c r="J5" s="3">
        <v>5</v>
      </c>
      <c r="K5" s="3">
        <v>5</v>
      </c>
      <c r="L5" s="3">
        <v>5</v>
      </c>
      <c r="M5" s="3">
        <v>5</v>
      </c>
      <c r="N5" s="3">
        <v>5</v>
      </c>
      <c r="O5" s="3">
        <v>5</v>
      </c>
      <c r="P5" s="3">
        <v>5</v>
      </c>
      <c r="Q5" s="3">
        <v>5</v>
      </c>
      <c r="R5" s="3">
        <v>5</v>
      </c>
      <c r="S5" s="3">
        <v>5</v>
      </c>
      <c r="T5" s="3">
        <v>5</v>
      </c>
      <c r="U5" s="3">
        <v>5</v>
      </c>
      <c r="V5" s="1">
        <f t="shared" si="0"/>
        <v>99</v>
      </c>
      <c r="W5" s="2">
        <v>3</v>
      </c>
    </row>
    <row r="6" spans="1:23" ht="15">
      <c r="A6" s="4">
        <v>4</v>
      </c>
      <c r="B6" s="3">
        <v>5</v>
      </c>
      <c r="C6" s="3">
        <v>3</v>
      </c>
      <c r="D6" s="3">
        <v>4</v>
      </c>
      <c r="E6" s="3">
        <v>4</v>
      </c>
      <c r="F6" s="3">
        <v>5</v>
      </c>
      <c r="G6" s="3">
        <v>4</v>
      </c>
      <c r="H6" s="3">
        <v>4</v>
      </c>
      <c r="I6" s="3">
        <v>3</v>
      </c>
      <c r="J6" s="3">
        <v>3</v>
      </c>
      <c r="K6" s="3">
        <v>3</v>
      </c>
      <c r="L6" s="3">
        <v>4</v>
      </c>
      <c r="M6" s="3">
        <v>4</v>
      </c>
      <c r="N6" s="3">
        <v>5</v>
      </c>
      <c r="O6" s="3">
        <v>4</v>
      </c>
      <c r="P6" s="3">
        <v>5</v>
      </c>
      <c r="Q6" s="3">
        <v>5</v>
      </c>
      <c r="R6" s="3">
        <v>4</v>
      </c>
      <c r="S6" s="3">
        <v>5</v>
      </c>
      <c r="T6" s="3">
        <v>4</v>
      </c>
      <c r="U6" s="3">
        <v>5</v>
      </c>
      <c r="V6" s="1">
        <f t="shared" si="0"/>
        <v>83</v>
      </c>
      <c r="W6" s="2">
        <v>4</v>
      </c>
    </row>
    <row r="7" spans="1:23" ht="15">
      <c r="A7" s="4">
        <v>5</v>
      </c>
      <c r="B7" s="3">
        <v>5</v>
      </c>
      <c r="C7" s="3">
        <v>5</v>
      </c>
      <c r="D7" s="3">
        <v>3</v>
      </c>
      <c r="E7" s="3">
        <v>4</v>
      </c>
      <c r="F7" s="3">
        <v>5</v>
      </c>
      <c r="G7" s="3">
        <v>5</v>
      </c>
      <c r="H7" s="3">
        <v>4</v>
      </c>
      <c r="I7" s="3">
        <v>4</v>
      </c>
      <c r="J7" s="3">
        <v>5</v>
      </c>
      <c r="K7" s="3">
        <v>4</v>
      </c>
      <c r="L7" s="3">
        <v>5</v>
      </c>
      <c r="M7" s="3">
        <v>5</v>
      </c>
      <c r="N7" s="3">
        <v>5</v>
      </c>
      <c r="O7" s="3">
        <v>5</v>
      </c>
      <c r="P7" s="3">
        <v>4</v>
      </c>
      <c r="Q7" s="3">
        <v>5</v>
      </c>
      <c r="R7" s="3">
        <v>5</v>
      </c>
      <c r="S7" s="3">
        <v>4</v>
      </c>
      <c r="T7" s="3">
        <v>5</v>
      </c>
      <c r="U7" s="3">
        <v>4</v>
      </c>
      <c r="V7" s="1">
        <f t="shared" si="0"/>
        <v>91</v>
      </c>
      <c r="W7" s="2">
        <v>5</v>
      </c>
    </row>
    <row r="8" spans="1:23" ht="15">
      <c r="A8" s="4">
        <v>6</v>
      </c>
      <c r="B8" s="3">
        <v>4</v>
      </c>
      <c r="C8" s="3">
        <v>4</v>
      </c>
      <c r="D8" s="3">
        <v>3</v>
      </c>
      <c r="E8" s="3">
        <v>4</v>
      </c>
      <c r="F8" s="3">
        <v>5</v>
      </c>
      <c r="G8" s="3">
        <v>4</v>
      </c>
      <c r="H8" s="3">
        <v>4</v>
      </c>
      <c r="I8" s="3">
        <v>3</v>
      </c>
      <c r="J8" s="3">
        <v>4</v>
      </c>
      <c r="K8" s="3">
        <v>4</v>
      </c>
      <c r="L8" s="3">
        <v>4</v>
      </c>
      <c r="M8" s="3">
        <v>5</v>
      </c>
      <c r="N8" s="3">
        <v>4</v>
      </c>
      <c r="O8" s="3">
        <v>3</v>
      </c>
      <c r="P8" s="3">
        <v>4</v>
      </c>
      <c r="Q8" s="3">
        <v>4</v>
      </c>
      <c r="R8" s="3">
        <v>5</v>
      </c>
      <c r="S8" s="3">
        <v>5</v>
      </c>
      <c r="T8" s="3">
        <v>4</v>
      </c>
      <c r="U8" s="3">
        <v>4</v>
      </c>
      <c r="V8" s="1">
        <f t="shared" si="0"/>
        <v>81</v>
      </c>
      <c r="W8" s="2">
        <v>6</v>
      </c>
    </row>
    <row r="9" spans="1:23" ht="15">
      <c r="A9" s="4">
        <v>7</v>
      </c>
      <c r="B9" s="3">
        <v>5</v>
      </c>
      <c r="C9" s="3">
        <v>4</v>
      </c>
      <c r="D9" s="3">
        <v>4</v>
      </c>
      <c r="E9" s="3">
        <v>4</v>
      </c>
      <c r="F9" s="3">
        <v>4</v>
      </c>
      <c r="G9" s="3">
        <v>5</v>
      </c>
      <c r="H9" s="3">
        <v>5</v>
      </c>
      <c r="I9" s="3">
        <v>5</v>
      </c>
      <c r="J9" s="3">
        <v>4</v>
      </c>
      <c r="K9" s="3">
        <v>4</v>
      </c>
      <c r="L9" s="3">
        <v>4</v>
      </c>
      <c r="M9" s="3">
        <v>4</v>
      </c>
      <c r="N9" s="3">
        <v>4</v>
      </c>
      <c r="O9" s="3">
        <v>4</v>
      </c>
      <c r="P9" s="3">
        <v>4</v>
      </c>
      <c r="Q9" s="3">
        <v>4</v>
      </c>
      <c r="R9" s="3">
        <v>4</v>
      </c>
      <c r="S9" s="3">
        <v>5</v>
      </c>
      <c r="T9" s="3">
        <v>5</v>
      </c>
      <c r="U9" s="3">
        <v>4</v>
      </c>
      <c r="V9" s="1">
        <f t="shared" si="0"/>
        <v>86</v>
      </c>
      <c r="W9" s="2">
        <v>7</v>
      </c>
    </row>
    <row r="10" spans="1:23" ht="15">
      <c r="A10" s="4">
        <v>8</v>
      </c>
      <c r="B10" s="3">
        <v>5</v>
      </c>
      <c r="C10" s="3">
        <v>5</v>
      </c>
      <c r="D10" s="3">
        <v>4</v>
      </c>
      <c r="E10" s="3">
        <v>4</v>
      </c>
      <c r="F10" s="3">
        <v>4</v>
      </c>
      <c r="G10" s="3">
        <v>4</v>
      </c>
      <c r="H10" s="3">
        <v>5</v>
      </c>
      <c r="I10" s="3">
        <v>5</v>
      </c>
      <c r="J10" s="3">
        <v>5</v>
      </c>
      <c r="K10" s="3">
        <v>4</v>
      </c>
      <c r="L10" s="3">
        <v>4</v>
      </c>
      <c r="M10" s="3">
        <v>4</v>
      </c>
      <c r="N10" s="3">
        <v>5</v>
      </c>
      <c r="O10" s="3">
        <v>4</v>
      </c>
      <c r="P10" s="3">
        <v>5</v>
      </c>
      <c r="Q10" s="3">
        <v>4</v>
      </c>
      <c r="R10" s="3">
        <v>5</v>
      </c>
      <c r="S10" s="3">
        <v>5</v>
      </c>
      <c r="T10" s="3">
        <v>5</v>
      </c>
      <c r="U10" s="3">
        <v>5</v>
      </c>
      <c r="V10" s="1">
        <f t="shared" si="0"/>
        <v>91</v>
      </c>
      <c r="W10" s="2">
        <v>8</v>
      </c>
    </row>
    <row r="11" spans="1:23" ht="15">
      <c r="A11" s="4">
        <v>9</v>
      </c>
      <c r="B11" s="3">
        <v>5</v>
      </c>
      <c r="C11" s="3">
        <v>3</v>
      </c>
      <c r="D11" s="3">
        <v>4</v>
      </c>
      <c r="E11" s="3">
        <v>4</v>
      </c>
      <c r="F11" s="3">
        <v>4</v>
      </c>
      <c r="G11" s="3">
        <v>5</v>
      </c>
      <c r="H11" s="3">
        <v>4</v>
      </c>
      <c r="I11" s="3">
        <v>4</v>
      </c>
      <c r="J11" s="3">
        <v>4</v>
      </c>
      <c r="K11" s="3">
        <v>3</v>
      </c>
      <c r="L11" s="3">
        <v>4</v>
      </c>
      <c r="M11" s="3">
        <v>4</v>
      </c>
      <c r="N11" s="3">
        <v>5</v>
      </c>
      <c r="O11" s="3">
        <v>4</v>
      </c>
      <c r="P11" s="3">
        <v>4</v>
      </c>
      <c r="Q11" s="3">
        <v>4</v>
      </c>
      <c r="R11" s="3">
        <v>3</v>
      </c>
      <c r="S11" s="3">
        <v>4</v>
      </c>
      <c r="T11" s="3">
        <v>4</v>
      </c>
      <c r="U11" s="3">
        <v>4</v>
      </c>
      <c r="V11" s="1">
        <f t="shared" si="0"/>
        <v>80</v>
      </c>
      <c r="W11" s="2">
        <v>9</v>
      </c>
    </row>
    <row r="12" spans="1:23" ht="15">
      <c r="A12" s="4">
        <v>10</v>
      </c>
      <c r="B12" s="3">
        <v>4</v>
      </c>
      <c r="C12" s="3">
        <v>4</v>
      </c>
      <c r="D12" s="3">
        <v>3</v>
      </c>
      <c r="E12" s="3">
        <v>4</v>
      </c>
      <c r="F12" s="3">
        <v>4</v>
      </c>
      <c r="G12" s="3">
        <v>3</v>
      </c>
      <c r="H12" s="3">
        <v>4</v>
      </c>
      <c r="I12" s="3">
        <v>4</v>
      </c>
      <c r="J12" s="3">
        <v>4</v>
      </c>
      <c r="K12" s="3">
        <v>4</v>
      </c>
      <c r="L12" s="3">
        <v>4</v>
      </c>
      <c r="M12" s="3">
        <v>4</v>
      </c>
      <c r="N12" s="3">
        <v>4</v>
      </c>
      <c r="O12" s="3">
        <v>3</v>
      </c>
      <c r="P12" s="3">
        <v>4</v>
      </c>
      <c r="Q12" s="3">
        <v>4</v>
      </c>
      <c r="R12" s="3">
        <v>4</v>
      </c>
      <c r="S12" s="3">
        <v>4</v>
      </c>
      <c r="T12" s="3">
        <v>4</v>
      </c>
      <c r="U12" s="3">
        <v>4</v>
      </c>
      <c r="V12" s="1">
        <f t="shared" si="0"/>
        <v>77</v>
      </c>
      <c r="W12" s="2">
        <v>10</v>
      </c>
    </row>
    <row r="13" spans="1:23" ht="15">
      <c r="A13" s="4">
        <v>11</v>
      </c>
      <c r="B13" s="3">
        <v>4</v>
      </c>
      <c r="C13" s="3">
        <v>4</v>
      </c>
      <c r="D13" s="3">
        <v>4</v>
      </c>
      <c r="E13" s="3">
        <v>4</v>
      </c>
      <c r="F13" s="3">
        <v>4</v>
      </c>
      <c r="G13" s="3">
        <v>4</v>
      </c>
      <c r="H13" s="3">
        <v>5</v>
      </c>
      <c r="I13" s="3">
        <v>5</v>
      </c>
      <c r="J13" s="3">
        <v>4</v>
      </c>
      <c r="K13" s="3">
        <v>4</v>
      </c>
      <c r="L13" s="3">
        <v>4</v>
      </c>
      <c r="M13" s="3">
        <v>4</v>
      </c>
      <c r="N13" s="3">
        <v>4</v>
      </c>
      <c r="O13" s="3">
        <v>3</v>
      </c>
      <c r="P13" s="3">
        <v>4</v>
      </c>
      <c r="Q13" s="3">
        <v>3</v>
      </c>
      <c r="R13" s="3">
        <v>3</v>
      </c>
      <c r="S13" s="3">
        <v>4</v>
      </c>
      <c r="T13" s="3">
        <v>5</v>
      </c>
      <c r="U13" s="3">
        <v>4</v>
      </c>
      <c r="V13" s="1">
        <f t="shared" si="0"/>
        <v>80</v>
      </c>
      <c r="W13" s="2">
        <v>11</v>
      </c>
    </row>
    <row r="14" spans="1:23" ht="15">
      <c r="A14" s="4">
        <v>12</v>
      </c>
      <c r="B14" s="3">
        <v>4</v>
      </c>
      <c r="C14" s="3">
        <v>3</v>
      </c>
      <c r="D14" s="3">
        <v>4</v>
      </c>
      <c r="E14" s="3">
        <v>4</v>
      </c>
      <c r="F14" s="3">
        <v>4</v>
      </c>
      <c r="G14" s="3">
        <v>5</v>
      </c>
      <c r="H14" s="3">
        <v>4</v>
      </c>
      <c r="I14" s="3">
        <v>4</v>
      </c>
      <c r="J14" s="3">
        <v>4</v>
      </c>
      <c r="K14" s="3">
        <v>4</v>
      </c>
      <c r="L14" s="3">
        <v>4</v>
      </c>
      <c r="M14" s="3">
        <v>4</v>
      </c>
      <c r="N14" s="3">
        <v>4</v>
      </c>
      <c r="O14" s="3">
        <v>3</v>
      </c>
      <c r="P14" s="3">
        <v>4</v>
      </c>
      <c r="Q14" s="3">
        <v>4</v>
      </c>
      <c r="R14" s="3">
        <v>4</v>
      </c>
      <c r="S14" s="3">
        <v>4</v>
      </c>
      <c r="T14" s="3">
        <v>5</v>
      </c>
      <c r="U14" s="3">
        <v>4</v>
      </c>
      <c r="V14" s="1">
        <f t="shared" si="0"/>
        <v>80</v>
      </c>
      <c r="W14" s="2">
        <v>12</v>
      </c>
    </row>
    <row r="15" spans="1:23" ht="15">
      <c r="A15" s="1">
        <v>13</v>
      </c>
      <c r="B15" s="3">
        <v>4</v>
      </c>
      <c r="C15" s="3">
        <v>3</v>
      </c>
      <c r="D15" s="3">
        <v>2</v>
      </c>
      <c r="E15" s="3">
        <v>2</v>
      </c>
      <c r="F15" s="3">
        <v>4</v>
      </c>
      <c r="G15" s="3">
        <v>4</v>
      </c>
      <c r="H15" s="3">
        <v>4</v>
      </c>
      <c r="I15" s="3">
        <v>4</v>
      </c>
      <c r="J15" s="3">
        <v>4</v>
      </c>
      <c r="K15" s="3">
        <v>3</v>
      </c>
      <c r="L15" s="3">
        <v>4</v>
      </c>
      <c r="M15" s="3">
        <v>4</v>
      </c>
      <c r="N15" s="3">
        <v>4</v>
      </c>
      <c r="O15" s="3">
        <v>4</v>
      </c>
      <c r="P15" s="3">
        <v>4</v>
      </c>
      <c r="Q15" s="3">
        <v>4</v>
      </c>
      <c r="R15" s="3">
        <v>4</v>
      </c>
      <c r="S15" s="3">
        <v>4</v>
      </c>
      <c r="T15" s="3">
        <v>4</v>
      </c>
      <c r="U15" s="3">
        <v>4</v>
      </c>
      <c r="V15" s="1">
        <f t="shared" si="0"/>
        <v>74</v>
      </c>
      <c r="W15" s="2">
        <v>13</v>
      </c>
    </row>
    <row r="16" spans="1:23" ht="15">
      <c r="A16" s="1">
        <v>14</v>
      </c>
      <c r="B16" s="3">
        <v>4</v>
      </c>
      <c r="C16" s="3">
        <v>2</v>
      </c>
      <c r="D16" s="3">
        <v>2</v>
      </c>
      <c r="E16" s="3">
        <v>2</v>
      </c>
      <c r="F16" s="3">
        <v>3</v>
      </c>
      <c r="G16" s="3">
        <v>5</v>
      </c>
      <c r="H16" s="3">
        <v>4</v>
      </c>
      <c r="I16" s="3">
        <v>4</v>
      </c>
      <c r="J16" s="3">
        <v>5</v>
      </c>
      <c r="K16" s="3">
        <v>4</v>
      </c>
      <c r="L16" s="3">
        <v>4</v>
      </c>
      <c r="M16" s="3">
        <v>3</v>
      </c>
      <c r="N16" s="3">
        <v>4</v>
      </c>
      <c r="O16" s="3">
        <v>3</v>
      </c>
      <c r="P16" s="3">
        <v>3</v>
      </c>
      <c r="Q16" s="3">
        <v>3</v>
      </c>
      <c r="R16" s="3">
        <v>4</v>
      </c>
      <c r="S16" s="3">
        <v>4</v>
      </c>
      <c r="T16" s="3">
        <v>4</v>
      </c>
      <c r="U16" s="3">
        <v>4</v>
      </c>
      <c r="V16" s="1">
        <f t="shared" si="0"/>
        <v>71</v>
      </c>
      <c r="W16" s="2">
        <v>14</v>
      </c>
    </row>
    <row r="17" spans="1:23" ht="15">
      <c r="A17" s="1">
        <v>15</v>
      </c>
      <c r="B17" s="3">
        <v>5</v>
      </c>
      <c r="C17" s="3">
        <v>3</v>
      </c>
      <c r="D17" s="3">
        <v>3</v>
      </c>
      <c r="E17" s="3">
        <v>5</v>
      </c>
      <c r="F17" s="3">
        <v>5</v>
      </c>
      <c r="G17" s="3">
        <v>5</v>
      </c>
      <c r="H17" s="3">
        <v>5</v>
      </c>
      <c r="I17" s="3">
        <v>3</v>
      </c>
      <c r="J17" s="3">
        <v>3</v>
      </c>
      <c r="K17" s="3">
        <v>5</v>
      </c>
      <c r="L17" s="3">
        <v>3</v>
      </c>
      <c r="M17" s="3">
        <v>5</v>
      </c>
      <c r="N17" s="3">
        <v>5</v>
      </c>
      <c r="O17" s="3">
        <v>5</v>
      </c>
      <c r="P17" s="3">
        <v>5</v>
      </c>
      <c r="Q17" s="3">
        <v>5</v>
      </c>
      <c r="R17" s="3">
        <v>3</v>
      </c>
      <c r="S17" s="3">
        <v>5</v>
      </c>
      <c r="T17" s="3">
        <v>5</v>
      </c>
      <c r="U17" s="3">
        <v>5</v>
      </c>
      <c r="V17" s="1">
        <f t="shared" si="0"/>
        <v>88</v>
      </c>
      <c r="W17" s="2">
        <v>15</v>
      </c>
    </row>
    <row r="18" spans="1:23" ht="15">
      <c r="A18" s="1">
        <v>16</v>
      </c>
      <c r="B18" s="3">
        <v>4</v>
      </c>
      <c r="C18" s="3">
        <v>4</v>
      </c>
      <c r="D18" s="3">
        <v>4</v>
      </c>
      <c r="E18" s="3">
        <v>5</v>
      </c>
      <c r="F18" s="3">
        <v>5</v>
      </c>
      <c r="G18" s="3">
        <v>4</v>
      </c>
      <c r="H18" s="3">
        <v>4</v>
      </c>
      <c r="I18" s="3">
        <v>3</v>
      </c>
      <c r="J18" s="3">
        <v>4</v>
      </c>
      <c r="K18" s="3">
        <v>4</v>
      </c>
      <c r="L18" s="3">
        <v>4</v>
      </c>
      <c r="M18" s="3">
        <v>4</v>
      </c>
      <c r="N18" s="3">
        <v>4</v>
      </c>
      <c r="O18" s="3">
        <v>4</v>
      </c>
      <c r="P18" s="3">
        <v>4</v>
      </c>
      <c r="Q18" s="3">
        <v>3</v>
      </c>
      <c r="R18" s="3">
        <v>4</v>
      </c>
      <c r="S18" s="3">
        <v>4</v>
      </c>
      <c r="T18" s="3">
        <v>4</v>
      </c>
      <c r="U18" s="3">
        <v>4</v>
      </c>
      <c r="V18" s="1">
        <f t="shared" si="0"/>
        <v>80</v>
      </c>
      <c r="W18" s="2">
        <v>16</v>
      </c>
    </row>
    <row r="19" spans="1:23" ht="15">
      <c r="A19" s="1">
        <v>17</v>
      </c>
      <c r="B19" s="3">
        <v>4</v>
      </c>
      <c r="C19" s="3">
        <v>5</v>
      </c>
      <c r="D19" s="3">
        <v>5</v>
      </c>
      <c r="E19" s="3">
        <v>4</v>
      </c>
      <c r="F19" s="3">
        <v>5</v>
      </c>
      <c r="G19" s="3">
        <v>4</v>
      </c>
      <c r="H19" s="3">
        <v>5</v>
      </c>
      <c r="I19" s="3">
        <v>5</v>
      </c>
      <c r="J19" s="3">
        <v>5</v>
      </c>
      <c r="K19" s="3">
        <v>4</v>
      </c>
      <c r="L19" s="3">
        <v>5</v>
      </c>
      <c r="M19" s="3">
        <v>5</v>
      </c>
      <c r="N19" s="3">
        <v>5</v>
      </c>
      <c r="O19" s="3">
        <v>4</v>
      </c>
      <c r="P19" s="3">
        <v>4</v>
      </c>
      <c r="Q19" s="3">
        <v>4</v>
      </c>
      <c r="R19" s="3">
        <v>4</v>
      </c>
      <c r="S19" s="3">
        <v>4</v>
      </c>
      <c r="T19" s="3">
        <v>5</v>
      </c>
      <c r="U19" s="3">
        <v>5</v>
      </c>
      <c r="V19" s="1">
        <f t="shared" si="0"/>
        <v>91</v>
      </c>
      <c r="W19" s="2">
        <v>17</v>
      </c>
    </row>
    <row r="20" spans="1:23" ht="15">
      <c r="A20" s="1">
        <v>18</v>
      </c>
      <c r="B20" s="3">
        <v>5</v>
      </c>
      <c r="C20" s="3">
        <v>5</v>
      </c>
      <c r="D20" s="3">
        <v>4</v>
      </c>
      <c r="E20" s="3">
        <v>5</v>
      </c>
      <c r="F20" s="3">
        <v>5</v>
      </c>
      <c r="G20" s="3">
        <v>4</v>
      </c>
      <c r="H20" s="3">
        <v>4</v>
      </c>
      <c r="I20" s="3">
        <v>5</v>
      </c>
      <c r="J20" s="3">
        <v>4</v>
      </c>
      <c r="K20" s="3">
        <v>4</v>
      </c>
      <c r="L20" s="3">
        <v>4</v>
      </c>
      <c r="M20" s="3">
        <v>5</v>
      </c>
      <c r="N20" s="3">
        <v>4</v>
      </c>
      <c r="O20" s="3">
        <v>5</v>
      </c>
      <c r="P20" s="3">
        <v>4</v>
      </c>
      <c r="Q20" s="3">
        <v>5</v>
      </c>
      <c r="R20" s="3">
        <v>4</v>
      </c>
      <c r="S20" s="3">
        <v>5</v>
      </c>
      <c r="T20" s="3">
        <v>5</v>
      </c>
      <c r="U20" s="3">
        <v>4</v>
      </c>
      <c r="V20" s="1">
        <f t="shared" si="0"/>
        <v>90</v>
      </c>
      <c r="W20" s="2">
        <v>18</v>
      </c>
    </row>
    <row r="21" spans="1:23" ht="15">
      <c r="A21" s="1">
        <v>19</v>
      </c>
      <c r="B21" s="3">
        <v>4</v>
      </c>
      <c r="C21" s="3">
        <v>4</v>
      </c>
      <c r="D21" s="3">
        <v>4</v>
      </c>
      <c r="E21" s="3">
        <v>3</v>
      </c>
      <c r="F21" s="3">
        <v>5</v>
      </c>
      <c r="G21" s="3">
        <v>3</v>
      </c>
      <c r="H21" s="3">
        <v>4</v>
      </c>
      <c r="I21" s="3">
        <v>4</v>
      </c>
      <c r="J21" s="3">
        <v>4</v>
      </c>
      <c r="K21" s="3">
        <v>3</v>
      </c>
      <c r="L21" s="3">
        <v>4</v>
      </c>
      <c r="M21" s="3">
        <v>4</v>
      </c>
      <c r="N21" s="3">
        <v>4</v>
      </c>
      <c r="O21" s="3">
        <v>4</v>
      </c>
      <c r="P21" s="3">
        <v>4</v>
      </c>
      <c r="Q21" s="3">
        <v>4</v>
      </c>
      <c r="R21" s="3">
        <v>4</v>
      </c>
      <c r="S21" s="3">
        <v>4</v>
      </c>
      <c r="T21" s="3">
        <v>4</v>
      </c>
      <c r="U21" s="3">
        <v>4</v>
      </c>
      <c r="V21" s="1">
        <f t="shared" si="0"/>
        <v>78</v>
      </c>
      <c r="W21" s="2">
        <v>19</v>
      </c>
    </row>
    <row r="22" spans="1:23" ht="15">
      <c r="A22" s="1">
        <v>20</v>
      </c>
      <c r="B22" s="3">
        <v>5</v>
      </c>
      <c r="C22" s="3">
        <v>5</v>
      </c>
      <c r="D22" s="3">
        <v>4</v>
      </c>
      <c r="E22" s="3">
        <v>4</v>
      </c>
      <c r="F22" s="3">
        <v>4</v>
      </c>
      <c r="G22" s="3">
        <v>4</v>
      </c>
      <c r="H22" s="3">
        <v>4</v>
      </c>
      <c r="I22" s="3">
        <v>4</v>
      </c>
      <c r="J22" s="3">
        <v>4</v>
      </c>
      <c r="K22" s="3">
        <v>4</v>
      </c>
      <c r="L22" s="3">
        <v>4</v>
      </c>
      <c r="M22" s="3">
        <v>4</v>
      </c>
      <c r="N22" s="3">
        <v>5</v>
      </c>
      <c r="O22" s="3">
        <v>4</v>
      </c>
      <c r="P22" s="3">
        <v>4</v>
      </c>
      <c r="Q22" s="3">
        <v>4</v>
      </c>
      <c r="R22" s="3">
        <v>5</v>
      </c>
      <c r="S22" s="3">
        <v>4</v>
      </c>
      <c r="T22" s="3">
        <v>4</v>
      </c>
      <c r="U22" s="3">
        <v>4</v>
      </c>
      <c r="V22" s="1">
        <f t="shared" si="0"/>
        <v>84</v>
      </c>
      <c r="W22" s="2">
        <v>20</v>
      </c>
    </row>
    <row r="23" spans="1:23" ht="15">
      <c r="A23" s="1">
        <v>21</v>
      </c>
      <c r="B23" s="3">
        <v>5</v>
      </c>
      <c r="C23" s="3">
        <v>4</v>
      </c>
      <c r="D23" s="3">
        <v>5</v>
      </c>
      <c r="E23" s="3">
        <v>5</v>
      </c>
      <c r="F23" s="3">
        <v>5</v>
      </c>
      <c r="G23" s="3">
        <v>5</v>
      </c>
      <c r="H23" s="3">
        <v>5</v>
      </c>
      <c r="I23" s="3">
        <v>5</v>
      </c>
      <c r="J23" s="3">
        <v>5</v>
      </c>
      <c r="K23" s="3">
        <v>4</v>
      </c>
      <c r="L23" s="3">
        <v>5</v>
      </c>
      <c r="M23" s="3">
        <v>5</v>
      </c>
      <c r="N23" s="3">
        <v>5</v>
      </c>
      <c r="O23" s="3">
        <v>5</v>
      </c>
      <c r="P23" s="3">
        <v>5</v>
      </c>
      <c r="Q23" s="3">
        <v>5</v>
      </c>
      <c r="R23" s="3">
        <v>5</v>
      </c>
      <c r="S23" s="3">
        <v>3</v>
      </c>
      <c r="T23" s="3">
        <v>5</v>
      </c>
      <c r="U23" s="3">
        <v>3</v>
      </c>
      <c r="V23" s="1">
        <f t="shared" si="0"/>
        <v>94</v>
      </c>
      <c r="W23" s="2">
        <v>21</v>
      </c>
    </row>
    <row r="24" spans="1:23" ht="15">
      <c r="A24" s="1">
        <v>22</v>
      </c>
      <c r="B24" s="3">
        <v>4</v>
      </c>
      <c r="C24" s="3">
        <v>4</v>
      </c>
      <c r="D24" s="3">
        <v>4</v>
      </c>
      <c r="E24" s="3">
        <v>5</v>
      </c>
      <c r="F24" s="3">
        <v>4</v>
      </c>
      <c r="G24" s="3">
        <v>4</v>
      </c>
      <c r="H24" s="3">
        <v>5</v>
      </c>
      <c r="I24" s="3">
        <v>5</v>
      </c>
      <c r="J24" s="3">
        <v>5</v>
      </c>
      <c r="K24" s="3">
        <v>5</v>
      </c>
      <c r="L24" s="3">
        <v>4</v>
      </c>
      <c r="M24" s="3">
        <v>5</v>
      </c>
      <c r="N24" s="3">
        <v>5</v>
      </c>
      <c r="O24" s="3">
        <v>4</v>
      </c>
      <c r="P24" s="3">
        <v>4</v>
      </c>
      <c r="Q24" s="3">
        <v>4</v>
      </c>
      <c r="R24" s="3">
        <v>4</v>
      </c>
      <c r="S24" s="3">
        <v>4</v>
      </c>
      <c r="T24" s="3">
        <v>5</v>
      </c>
      <c r="U24" s="3">
        <v>5</v>
      </c>
      <c r="V24" s="1">
        <f t="shared" si="0"/>
        <v>89</v>
      </c>
      <c r="W24" s="2">
        <v>22</v>
      </c>
    </row>
    <row r="25" spans="1:23" ht="15">
      <c r="A25" s="1">
        <v>23</v>
      </c>
      <c r="B25" s="3">
        <v>4</v>
      </c>
      <c r="C25" s="3">
        <v>4</v>
      </c>
      <c r="D25" s="3">
        <v>4</v>
      </c>
      <c r="E25" s="3">
        <v>3</v>
      </c>
      <c r="F25" s="3">
        <v>5</v>
      </c>
      <c r="G25" s="3">
        <v>4</v>
      </c>
      <c r="H25" s="3">
        <v>5</v>
      </c>
      <c r="I25" s="3">
        <v>4</v>
      </c>
      <c r="J25" s="3">
        <v>4</v>
      </c>
      <c r="K25" s="3">
        <v>3</v>
      </c>
      <c r="L25" s="3">
        <v>3</v>
      </c>
      <c r="M25" s="3">
        <v>4</v>
      </c>
      <c r="N25" s="3">
        <v>5</v>
      </c>
      <c r="O25" s="3">
        <v>5</v>
      </c>
      <c r="P25" s="3">
        <v>4</v>
      </c>
      <c r="Q25" s="3">
        <v>5</v>
      </c>
      <c r="R25" s="3">
        <v>5</v>
      </c>
      <c r="S25" s="3">
        <v>5</v>
      </c>
      <c r="T25" s="3">
        <v>5</v>
      </c>
      <c r="U25" s="3">
        <v>5</v>
      </c>
      <c r="V25" s="1">
        <f t="shared" si="0"/>
        <v>86</v>
      </c>
      <c r="W25" s="2">
        <v>23</v>
      </c>
    </row>
    <row r="26" spans="1:23" ht="15">
      <c r="A26" s="1">
        <v>24</v>
      </c>
      <c r="B26" s="3">
        <v>3</v>
      </c>
      <c r="C26" s="3">
        <v>4</v>
      </c>
      <c r="D26" s="3">
        <v>2</v>
      </c>
      <c r="E26" s="3">
        <v>3</v>
      </c>
      <c r="F26" s="3">
        <v>4</v>
      </c>
      <c r="G26" s="3">
        <v>2</v>
      </c>
      <c r="H26" s="3">
        <v>4</v>
      </c>
      <c r="I26" s="3">
        <v>2</v>
      </c>
      <c r="J26" s="3">
        <v>3</v>
      </c>
      <c r="K26" s="3">
        <v>3</v>
      </c>
      <c r="L26" s="3">
        <v>3</v>
      </c>
      <c r="M26" s="3">
        <v>4</v>
      </c>
      <c r="N26" s="3">
        <v>4</v>
      </c>
      <c r="O26" s="3">
        <v>3</v>
      </c>
      <c r="P26" s="3">
        <v>4</v>
      </c>
      <c r="Q26" s="3">
        <v>4</v>
      </c>
      <c r="R26" s="3">
        <v>4</v>
      </c>
      <c r="S26" s="3">
        <v>4</v>
      </c>
      <c r="T26" s="3">
        <v>4</v>
      </c>
      <c r="U26" s="3">
        <v>4</v>
      </c>
      <c r="V26" s="1">
        <f t="shared" si="0"/>
        <v>68</v>
      </c>
      <c r="W26" s="2">
        <v>24</v>
      </c>
    </row>
    <row r="27" spans="1:23" ht="15">
      <c r="A27" s="1">
        <v>25</v>
      </c>
      <c r="B27" s="3">
        <v>5</v>
      </c>
      <c r="C27" s="3">
        <v>5</v>
      </c>
      <c r="D27" s="3">
        <v>4</v>
      </c>
      <c r="E27" s="3">
        <v>3</v>
      </c>
      <c r="F27" s="3">
        <v>4</v>
      </c>
      <c r="G27" s="3">
        <v>5</v>
      </c>
      <c r="H27" s="3">
        <v>4</v>
      </c>
      <c r="I27" s="3">
        <v>5</v>
      </c>
      <c r="J27" s="3">
        <v>5</v>
      </c>
      <c r="K27" s="3">
        <v>4</v>
      </c>
      <c r="L27" s="3">
        <v>3</v>
      </c>
      <c r="M27" s="3">
        <v>4</v>
      </c>
      <c r="N27" s="3">
        <v>1</v>
      </c>
      <c r="O27" s="3">
        <v>2</v>
      </c>
      <c r="P27" s="3">
        <v>5</v>
      </c>
      <c r="Q27" s="3">
        <v>4</v>
      </c>
      <c r="R27" s="3">
        <v>4</v>
      </c>
      <c r="S27" s="3">
        <v>1</v>
      </c>
      <c r="T27" s="3">
        <v>5</v>
      </c>
      <c r="U27" s="3">
        <v>4</v>
      </c>
      <c r="V27" s="1">
        <f t="shared" si="0"/>
        <v>77</v>
      </c>
      <c r="W27" s="2">
        <v>25</v>
      </c>
    </row>
    <row r="28" spans="1:23" ht="15">
      <c r="A28" s="1">
        <v>26</v>
      </c>
      <c r="B28" s="3">
        <v>5</v>
      </c>
      <c r="C28" s="3">
        <v>5</v>
      </c>
      <c r="D28" s="3">
        <v>5</v>
      </c>
      <c r="E28" s="3">
        <v>5</v>
      </c>
      <c r="F28" s="3">
        <v>5</v>
      </c>
      <c r="G28" s="3">
        <v>5</v>
      </c>
      <c r="H28" s="3">
        <v>4</v>
      </c>
      <c r="I28" s="3">
        <v>5</v>
      </c>
      <c r="J28" s="3">
        <v>5</v>
      </c>
      <c r="K28" s="3">
        <v>5</v>
      </c>
      <c r="L28" s="3">
        <v>5</v>
      </c>
      <c r="M28" s="3">
        <v>5</v>
      </c>
      <c r="N28" s="3">
        <v>4</v>
      </c>
      <c r="O28" s="3">
        <v>5</v>
      </c>
      <c r="P28" s="3">
        <v>5</v>
      </c>
      <c r="Q28" s="3">
        <v>5</v>
      </c>
      <c r="R28" s="3">
        <v>5</v>
      </c>
      <c r="S28" s="3">
        <v>5</v>
      </c>
      <c r="T28" s="3">
        <v>5</v>
      </c>
      <c r="U28" s="3">
        <v>5</v>
      </c>
      <c r="V28" s="1">
        <f t="shared" si="0"/>
        <v>98</v>
      </c>
      <c r="W28" s="2">
        <v>26</v>
      </c>
    </row>
    <row r="29" spans="1:23" ht="15">
      <c r="A29" s="1">
        <v>27</v>
      </c>
      <c r="B29" s="3">
        <v>5</v>
      </c>
      <c r="C29" s="3">
        <v>4</v>
      </c>
      <c r="D29" s="3">
        <v>4</v>
      </c>
      <c r="E29" s="3">
        <v>4</v>
      </c>
      <c r="F29" s="3">
        <v>5</v>
      </c>
      <c r="G29" s="3">
        <v>5</v>
      </c>
      <c r="H29" s="3">
        <v>5</v>
      </c>
      <c r="I29" s="3">
        <v>4</v>
      </c>
      <c r="J29" s="3">
        <v>4</v>
      </c>
      <c r="K29" s="3">
        <v>5</v>
      </c>
      <c r="L29" s="3">
        <v>5</v>
      </c>
      <c r="M29" s="3">
        <v>5</v>
      </c>
      <c r="N29" s="3">
        <v>5</v>
      </c>
      <c r="O29" s="3">
        <v>4</v>
      </c>
      <c r="P29" s="3">
        <v>5</v>
      </c>
      <c r="Q29" s="3">
        <v>4</v>
      </c>
      <c r="R29" s="3">
        <v>5</v>
      </c>
      <c r="S29" s="3">
        <v>5</v>
      </c>
      <c r="T29" s="3">
        <v>5</v>
      </c>
      <c r="U29" s="3">
        <v>4</v>
      </c>
      <c r="V29" s="1">
        <f t="shared" si="0"/>
        <v>92</v>
      </c>
      <c r="W29" s="2">
        <v>27</v>
      </c>
    </row>
    <row r="30" spans="1:23" ht="15">
      <c r="A30" s="1">
        <v>28</v>
      </c>
      <c r="B30" s="3">
        <v>5</v>
      </c>
      <c r="C30" s="3">
        <v>5</v>
      </c>
      <c r="D30" s="3">
        <v>3</v>
      </c>
      <c r="E30" s="3">
        <v>4</v>
      </c>
      <c r="F30" s="3">
        <v>5</v>
      </c>
      <c r="G30" s="3">
        <v>4</v>
      </c>
      <c r="H30" s="3">
        <v>4</v>
      </c>
      <c r="I30" s="3">
        <v>5</v>
      </c>
      <c r="J30" s="3">
        <v>5</v>
      </c>
      <c r="K30" s="3">
        <v>4</v>
      </c>
      <c r="L30" s="3">
        <v>5</v>
      </c>
      <c r="M30" s="3">
        <v>5</v>
      </c>
      <c r="N30" s="3">
        <v>5</v>
      </c>
      <c r="O30" s="3">
        <v>5</v>
      </c>
      <c r="P30" s="3">
        <v>5</v>
      </c>
      <c r="Q30" s="3">
        <v>4</v>
      </c>
      <c r="R30" s="3">
        <v>5</v>
      </c>
      <c r="S30" s="3">
        <v>5</v>
      </c>
      <c r="T30" s="3">
        <v>5</v>
      </c>
      <c r="U30" s="3">
        <v>5</v>
      </c>
      <c r="V30" s="1">
        <f t="shared" si="0"/>
        <v>93</v>
      </c>
      <c r="W30" s="2">
        <v>28</v>
      </c>
    </row>
    <row r="31" spans="1:23" ht="15">
      <c r="A31" s="1">
        <v>29</v>
      </c>
      <c r="B31" s="3">
        <v>4</v>
      </c>
      <c r="C31" s="3">
        <v>4</v>
      </c>
      <c r="D31" s="3">
        <v>5</v>
      </c>
      <c r="E31" s="3">
        <v>4</v>
      </c>
      <c r="F31" s="3">
        <v>4</v>
      </c>
      <c r="G31" s="3">
        <v>4</v>
      </c>
      <c r="H31" s="3">
        <v>4</v>
      </c>
      <c r="I31" s="3">
        <v>3</v>
      </c>
      <c r="J31" s="3">
        <v>4</v>
      </c>
      <c r="K31" s="3">
        <v>3</v>
      </c>
      <c r="L31" s="3">
        <v>4</v>
      </c>
      <c r="M31" s="3">
        <v>5</v>
      </c>
      <c r="N31" s="3">
        <v>4</v>
      </c>
      <c r="O31" s="3">
        <v>4</v>
      </c>
      <c r="P31" s="3">
        <v>4</v>
      </c>
      <c r="Q31" s="3">
        <v>4</v>
      </c>
      <c r="R31" s="3">
        <v>5</v>
      </c>
      <c r="S31" s="3">
        <v>3</v>
      </c>
      <c r="T31" s="3">
        <v>5</v>
      </c>
      <c r="U31" s="3">
        <v>4</v>
      </c>
      <c r="V31" s="1">
        <f t="shared" si="0"/>
        <v>81</v>
      </c>
      <c r="W31" s="2">
        <v>29</v>
      </c>
    </row>
    <row r="32" spans="1:23" ht="15">
      <c r="A32" s="1">
        <v>30</v>
      </c>
      <c r="B32" s="3">
        <v>4</v>
      </c>
      <c r="C32" s="3">
        <v>4</v>
      </c>
      <c r="D32" s="3">
        <v>4</v>
      </c>
      <c r="E32" s="3">
        <v>4</v>
      </c>
      <c r="F32" s="3">
        <v>4</v>
      </c>
      <c r="G32" s="3">
        <v>4</v>
      </c>
      <c r="H32" s="3">
        <v>5</v>
      </c>
      <c r="I32" s="3">
        <v>4</v>
      </c>
      <c r="J32" s="3">
        <v>4</v>
      </c>
      <c r="K32" s="3">
        <v>5</v>
      </c>
      <c r="L32" s="3">
        <v>5</v>
      </c>
      <c r="M32" s="3">
        <v>5</v>
      </c>
      <c r="N32" s="3">
        <v>4</v>
      </c>
      <c r="O32" s="3">
        <v>4</v>
      </c>
      <c r="P32" s="3">
        <v>4</v>
      </c>
      <c r="Q32" s="3">
        <v>4</v>
      </c>
      <c r="R32" s="3">
        <v>5</v>
      </c>
      <c r="S32" s="3">
        <v>4</v>
      </c>
      <c r="T32" s="3">
        <v>4</v>
      </c>
      <c r="U32" s="3">
        <v>5</v>
      </c>
      <c r="V32" s="1">
        <f t="shared" si="0"/>
        <v>86</v>
      </c>
      <c r="W32" s="2">
        <v>30</v>
      </c>
    </row>
    <row r="33" spans="1:23" ht="15" customHeight="1">
      <c r="A33" s="1">
        <v>31</v>
      </c>
      <c r="B33" s="12">
        <v>5</v>
      </c>
      <c r="C33" s="12">
        <v>4</v>
      </c>
      <c r="D33" s="12">
        <v>5</v>
      </c>
      <c r="E33" s="12">
        <v>5</v>
      </c>
      <c r="F33" s="12">
        <v>5</v>
      </c>
      <c r="G33" s="12">
        <v>5</v>
      </c>
      <c r="H33" s="12">
        <v>5</v>
      </c>
      <c r="I33" s="12">
        <v>5</v>
      </c>
      <c r="J33" s="12">
        <v>5</v>
      </c>
      <c r="K33" s="12">
        <v>5</v>
      </c>
      <c r="L33" s="12">
        <v>4</v>
      </c>
      <c r="M33" s="12">
        <v>5</v>
      </c>
      <c r="N33" s="12">
        <v>5</v>
      </c>
      <c r="O33" s="12">
        <v>5</v>
      </c>
      <c r="P33" s="12">
        <v>5</v>
      </c>
      <c r="Q33" s="12">
        <v>4</v>
      </c>
      <c r="R33" s="12">
        <v>5</v>
      </c>
      <c r="S33" s="12">
        <v>4</v>
      </c>
      <c r="T33" s="12">
        <v>5</v>
      </c>
      <c r="U33" s="12">
        <v>5</v>
      </c>
      <c r="V33" s="5">
        <f t="shared" si="0"/>
        <v>96</v>
      </c>
      <c r="W33" s="2">
        <v>31</v>
      </c>
    </row>
    <row r="34" spans="1:23" ht="15">
      <c r="A34" s="1">
        <v>32</v>
      </c>
      <c r="B34" s="12">
        <v>5</v>
      </c>
      <c r="C34" s="12">
        <v>4</v>
      </c>
      <c r="D34" s="12">
        <v>4</v>
      </c>
      <c r="E34" s="12">
        <v>4</v>
      </c>
      <c r="F34" s="12">
        <v>4</v>
      </c>
      <c r="G34" s="12">
        <v>4</v>
      </c>
      <c r="H34" s="12">
        <v>5</v>
      </c>
      <c r="I34" s="12">
        <v>5</v>
      </c>
      <c r="J34" s="12">
        <v>5</v>
      </c>
      <c r="K34" s="12">
        <v>5</v>
      </c>
      <c r="L34" s="12">
        <v>4</v>
      </c>
      <c r="M34" s="12">
        <v>5</v>
      </c>
      <c r="N34" s="12">
        <v>4</v>
      </c>
      <c r="O34" s="12">
        <v>5</v>
      </c>
      <c r="P34" s="12">
        <v>4</v>
      </c>
      <c r="Q34" s="12">
        <v>5</v>
      </c>
      <c r="R34" s="12">
        <v>4</v>
      </c>
      <c r="S34" s="12">
        <v>5</v>
      </c>
      <c r="T34" s="12">
        <v>4</v>
      </c>
      <c r="U34" s="12">
        <v>5</v>
      </c>
      <c r="V34" s="13">
        <f t="shared" si="0"/>
        <v>90</v>
      </c>
      <c r="W34" s="2">
        <v>32</v>
      </c>
    </row>
    <row r="35" spans="1:23" ht="15">
      <c r="A35" s="1">
        <v>33</v>
      </c>
      <c r="B35" s="14">
        <v>5</v>
      </c>
      <c r="C35" s="14">
        <v>5</v>
      </c>
      <c r="D35" s="14">
        <v>5</v>
      </c>
      <c r="E35" s="14">
        <v>5</v>
      </c>
      <c r="F35" s="14">
        <v>4</v>
      </c>
      <c r="G35" s="14">
        <v>4</v>
      </c>
      <c r="H35" s="14">
        <v>4</v>
      </c>
      <c r="I35" s="14">
        <v>4</v>
      </c>
      <c r="J35" s="14">
        <v>4</v>
      </c>
      <c r="K35" s="14">
        <v>5</v>
      </c>
      <c r="L35" s="14">
        <v>5</v>
      </c>
      <c r="M35" s="14">
        <v>5</v>
      </c>
      <c r="N35" s="14">
        <v>5</v>
      </c>
      <c r="O35" s="14">
        <v>5</v>
      </c>
      <c r="P35" s="14">
        <v>5</v>
      </c>
      <c r="Q35" s="14">
        <v>4</v>
      </c>
      <c r="R35" s="14">
        <v>4</v>
      </c>
      <c r="S35" s="14">
        <v>4</v>
      </c>
      <c r="T35" s="14">
        <v>4</v>
      </c>
      <c r="U35" s="14">
        <v>4</v>
      </c>
      <c r="V35" s="13">
        <f aca="true" t="shared" si="1" ref="V35:V66">SUM(B35:U35)</f>
        <v>90</v>
      </c>
      <c r="W35" s="2">
        <v>33</v>
      </c>
    </row>
    <row r="36" spans="1:23" ht="15">
      <c r="A36" s="1">
        <v>34</v>
      </c>
      <c r="B36" s="14">
        <v>5</v>
      </c>
      <c r="C36" s="14">
        <v>5</v>
      </c>
      <c r="D36" s="14">
        <v>5</v>
      </c>
      <c r="E36" s="14">
        <v>5</v>
      </c>
      <c r="F36" s="14">
        <v>5</v>
      </c>
      <c r="G36" s="14">
        <v>5</v>
      </c>
      <c r="H36" s="14">
        <v>5</v>
      </c>
      <c r="I36" s="14">
        <v>4</v>
      </c>
      <c r="J36" s="14">
        <v>4</v>
      </c>
      <c r="K36" s="14">
        <v>4</v>
      </c>
      <c r="L36" s="14">
        <v>4</v>
      </c>
      <c r="M36" s="14">
        <v>4</v>
      </c>
      <c r="N36" s="14">
        <v>4</v>
      </c>
      <c r="O36" s="14">
        <v>5</v>
      </c>
      <c r="P36" s="14">
        <v>5</v>
      </c>
      <c r="Q36" s="14">
        <v>5</v>
      </c>
      <c r="R36" s="14">
        <v>5</v>
      </c>
      <c r="S36" s="14">
        <v>5</v>
      </c>
      <c r="T36" s="14">
        <v>4</v>
      </c>
      <c r="U36" s="14">
        <v>4</v>
      </c>
      <c r="V36" s="13">
        <f t="shared" si="1"/>
        <v>92</v>
      </c>
      <c r="W36" s="2">
        <v>34</v>
      </c>
    </row>
    <row r="37" spans="1:23" ht="15">
      <c r="A37" s="1">
        <v>35</v>
      </c>
      <c r="B37" s="14">
        <v>5</v>
      </c>
      <c r="C37" s="14">
        <v>5</v>
      </c>
      <c r="D37" s="14">
        <v>5</v>
      </c>
      <c r="E37" s="14">
        <v>4</v>
      </c>
      <c r="F37" s="14">
        <v>4</v>
      </c>
      <c r="G37" s="14">
        <v>4</v>
      </c>
      <c r="H37" s="14">
        <v>4</v>
      </c>
      <c r="I37" s="14">
        <v>5</v>
      </c>
      <c r="J37" s="14">
        <v>5</v>
      </c>
      <c r="K37" s="14">
        <v>5</v>
      </c>
      <c r="L37" s="14">
        <v>5</v>
      </c>
      <c r="M37" s="14">
        <v>5</v>
      </c>
      <c r="N37" s="14">
        <v>4</v>
      </c>
      <c r="O37" s="14">
        <v>4</v>
      </c>
      <c r="P37" s="14">
        <v>4</v>
      </c>
      <c r="Q37" s="14">
        <v>4</v>
      </c>
      <c r="R37" s="14">
        <v>4</v>
      </c>
      <c r="S37" s="14">
        <v>4</v>
      </c>
      <c r="T37" s="14">
        <v>5</v>
      </c>
      <c r="U37" s="14">
        <v>4</v>
      </c>
      <c r="V37" s="13">
        <f t="shared" si="1"/>
        <v>89</v>
      </c>
      <c r="W37" s="2">
        <v>35</v>
      </c>
    </row>
    <row r="38" spans="1:23" ht="15">
      <c r="A38" s="1">
        <v>36</v>
      </c>
      <c r="B38" s="14">
        <v>5</v>
      </c>
      <c r="C38" s="14">
        <v>3</v>
      </c>
      <c r="D38" s="14">
        <v>2</v>
      </c>
      <c r="E38" s="14">
        <v>4</v>
      </c>
      <c r="F38" s="14">
        <v>5</v>
      </c>
      <c r="G38" s="14">
        <v>3</v>
      </c>
      <c r="H38" s="14">
        <v>3</v>
      </c>
      <c r="I38" s="14">
        <v>4</v>
      </c>
      <c r="J38" s="14">
        <v>4</v>
      </c>
      <c r="K38" s="14">
        <v>1</v>
      </c>
      <c r="L38" s="14">
        <v>3</v>
      </c>
      <c r="M38" s="14">
        <v>4</v>
      </c>
      <c r="N38" s="14">
        <v>4</v>
      </c>
      <c r="O38" s="14">
        <v>4</v>
      </c>
      <c r="P38" s="14">
        <v>3</v>
      </c>
      <c r="Q38" s="14">
        <v>4</v>
      </c>
      <c r="R38" s="14">
        <v>4</v>
      </c>
      <c r="S38" s="14">
        <v>4</v>
      </c>
      <c r="T38" s="14">
        <v>4</v>
      </c>
      <c r="U38" s="14">
        <v>5</v>
      </c>
      <c r="V38" s="13">
        <f t="shared" si="1"/>
        <v>73</v>
      </c>
      <c r="W38" s="2">
        <v>36</v>
      </c>
    </row>
    <row r="39" spans="1:23" ht="15">
      <c r="A39" s="5">
        <v>37</v>
      </c>
      <c r="B39" s="8">
        <v>4</v>
      </c>
      <c r="C39" s="8">
        <v>4</v>
      </c>
      <c r="D39" s="8">
        <v>2</v>
      </c>
      <c r="E39" s="8">
        <v>4</v>
      </c>
      <c r="F39" s="8">
        <v>5</v>
      </c>
      <c r="G39" s="8">
        <v>3</v>
      </c>
      <c r="H39" s="8">
        <v>4</v>
      </c>
      <c r="I39" s="8">
        <v>3</v>
      </c>
      <c r="J39" s="8">
        <v>3</v>
      </c>
      <c r="K39" s="8">
        <v>2</v>
      </c>
      <c r="L39" s="8">
        <v>3</v>
      </c>
      <c r="M39" s="8">
        <v>5</v>
      </c>
      <c r="N39" s="8">
        <v>4</v>
      </c>
      <c r="O39" s="8">
        <v>5</v>
      </c>
      <c r="P39" s="8">
        <v>4</v>
      </c>
      <c r="Q39" s="8">
        <v>4</v>
      </c>
      <c r="R39" s="8">
        <v>4</v>
      </c>
      <c r="S39" s="8">
        <v>3</v>
      </c>
      <c r="T39" s="8">
        <v>4</v>
      </c>
      <c r="U39" s="8">
        <v>4</v>
      </c>
      <c r="V39" s="13">
        <f t="shared" si="1"/>
        <v>74</v>
      </c>
      <c r="W39" s="2">
        <v>37</v>
      </c>
    </row>
    <row r="40" spans="1:23" ht="15">
      <c r="A40" s="5">
        <v>38</v>
      </c>
      <c r="B40" s="14">
        <v>4</v>
      </c>
      <c r="C40" s="14">
        <v>4</v>
      </c>
      <c r="D40" s="14">
        <v>3</v>
      </c>
      <c r="E40" s="14">
        <v>4</v>
      </c>
      <c r="F40" s="14">
        <v>4</v>
      </c>
      <c r="G40" s="14">
        <v>3</v>
      </c>
      <c r="H40" s="14">
        <v>4</v>
      </c>
      <c r="I40" s="14">
        <v>4</v>
      </c>
      <c r="J40" s="14">
        <v>4</v>
      </c>
      <c r="K40" s="14">
        <v>3</v>
      </c>
      <c r="L40" s="14">
        <v>4</v>
      </c>
      <c r="M40" s="14">
        <v>3</v>
      </c>
      <c r="N40" s="14">
        <v>4</v>
      </c>
      <c r="O40" s="14">
        <v>3</v>
      </c>
      <c r="P40" s="14">
        <v>4</v>
      </c>
      <c r="Q40" s="14">
        <v>4</v>
      </c>
      <c r="R40" s="14">
        <v>4</v>
      </c>
      <c r="S40" s="14">
        <v>4</v>
      </c>
      <c r="T40" s="14">
        <v>4</v>
      </c>
      <c r="U40" s="14">
        <v>4</v>
      </c>
      <c r="V40" s="13">
        <f t="shared" si="1"/>
        <v>75</v>
      </c>
      <c r="W40" s="2">
        <v>38</v>
      </c>
    </row>
    <row r="41" spans="1:23" ht="15">
      <c r="A41" s="6">
        <v>39</v>
      </c>
      <c r="B41" s="14">
        <v>4</v>
      </c>
      <c r="C41" s="14">
        <v>4</v>
      </c>
      <c r="D41" s="14">
        <v>3</v>
      </c>
      <c r="E41" s="14">
        <v>4</v>
      </c>
      <c r="F41" s="14">
        <v>4</v>
      </c>
      <c r="G41" s="14">
        <v>3</v>
      </c>
      <c r="H41" s="14">
        <v>3</v>
      </c>
      <c r="I41" s="14">
        <v>3</v>
      </c>
      <c r="J41" s="14">
        <v>5</v>
      </c>
      <c r="K41" s="14">
        <v>3</v>
      </c>
      <c r="L41" s="14">
        <v>4</v>
      </c>
      <c r="M41" s="14">
        <v>5</v>
      </c>
      <c r="N41" s="14">
        <v>4</v>
      </c>
      <c r="O41" s="14">
        <v>3</v>
      </c>
      <c r="P41" s="14">
        <v>3</v>
      </c>
      <c r="Q41" s="14">
        <v>4</v>
      </c>
      <c r="R41" s="14">
        <v>4</v>
      </c>
      <c r="S41" s="14">
        <v>4</v>
      </c>
      <c r="T41" s="14">
        <v>4</v>
      </c>
      <c r="U41" s="14">
        <v>4</v>
      </c>
      <c r="V41" s="13">
        <f t="shared" si="1"/>
        <v>75</v>
      </c>
      <c r="W41" s="2">
        <v>39</v>
      </c>
    </row>
    <row r="42" spans="1:23" ht="15">
      <c r="A42" s="6">
        <v>40</v>
      </c>
      <c r="B42" s="14">
        <v>5</v>
      </c>
      <c r="C42" s="14">
        <v>4</v>
      </c>
      <c r="D42" s="14">
        <v>4</v>
      </c>
      <c r="E42" s="14">
        <v>5</v>
      </c>
      <c r="F42" s="14">
        <v>4</v>
      </c>
      <c r="G42" s="14">
        <v>5</v>
      </c>
      <c r="H42" s="14">
        <v>4</v>
      </c>
      <c r="I42" s="14">
        <v>5</v>
      </c>
      <c r="J42" s="14">
        <v>5</v>
      </c>
      <c r="K42" s="14">
        <v>4</v>
      </c>
      <c r="L42" s="14">
        <v>4</v>
      </c>
      <c r="M42" s="14">
        <v>4</v>
      </c>
      <c r="N42" s="14">
        <v>4</v>
      </c>
      <c r="O42" s="14">
        <v>5</v>
      </c>
      <c r="P42" s="14">
        <v>5</v>
      </c>
      <c r="Q42" s="14">
        <v>5</v>
      </c>
      <c r="R42" s="14">
        <v>5</v>
      </c>
      <c r="S42" s="14">
        <v>3</v>
      </c>
      <c r="T42" s="14">
        <v>5</v>
      </c>
      <c r="U42" s="14">
        <v>5</v>
      </c>
      <c r="V42" s="13">
        <f t="shared" si="1"/>
        <v>90</v>
      </c>
      <c r="W42" s="2">
        <v>40</v>
      </c>
    </row>
    <row r="43" spans="1:23" ht="15">
      <c r="A43" s="6">
        <v>41</v>
      </c>
      <c r="B43" s="7">
        <v>4</v>
      </c>
      <c r="C43" s="7">
        <v>4</v>
      </c>
      <c r="D43" s="7">
        <v>5</v>
      </c>
      <c r="E43" s="7">
        <v>4</v>
      </c>
      <c r="F43" s="7">
        <v>5</v>
      </c>
      <c r="G43" s="7">
        <v>3</v>
      </c>
      <c r="H43" s="7">
        <v>4</v>
      </c>
      <c r="I43" s="7">
        <v>4</v>
      </c>
      <c r="J43" s="7">
        <v>4</v>
      </c>
      <c r="K43" s="7">
        <v>2</v>
      </c>
      <c r="L43" s="7">
        <v>4</v>
      </c>
      <c r="M43" s="7">
        <v>4</v>
      </c>
      <c r="N43" s="7">
        <v>4</v>
      </c>
      <c r="O43" s="7">
        <v>3</v>
      </c>
      <c r="P43" s="7">
        <v>3</v>
      </c>
      <c r="Q43" s="7">
        <v>5</v>
      </c>
      <c r="R43" s="7">
        <v>4</v>
      </c>
      <c r="S43" s="7">
        <v>3</v>
      </c>
      <c r="T43" s="7">
        <v>4</v>
      </c>
      <c r="U43" s="7">
        <v>3</v>
      </c>
      <c r="V43" s="5">
        <f t="shared" si="1"/>
        <v>76</v>
      </c>
      <c r="W43" s="2">
        <v>41</v>
      </c>
    </row>
    <row r="44" spans="1:23" ht="15">
      <c r="A44" s="6">
        <v>42</v>
      </c>
      <c r="B44" s="8">
        <v>5</v>
      </c>
      <c r="C44" s="8">
        <v>4</v>
      </c>
      <c r="D44" s="8">
        <v>4</v>
      </c>
      <c r="E44" s="8">
        <v>5</v>
      </c>
      <c r="F44" s="8">
        <v>4</v>
      </c>
      <c r="G44" s="8">
        <v>5</v>
      </c>
      <c r="H44" s="8">
        <v>5</v>
      </c>
      <c r="I44" s="8">
        <v>4</v>
      </c>
      <c r="J44" s="8">
        <v>4</v>
      </c>
      <c r="K44" s="8">
        <v>5</v>
      </c>
      <c r="L44" s="8">
        <v>4</v>
      </c>
      <c r="M44" s="8">
        <v>4</v>
      </c>
      <c r="N44" s="8">
        <v>4</v>
      </c>
      <c r="O44" s="8">
        <v>5</v>
      </c>
      <c r="P44" s="8">
        <v>5</v>
      </c>
      <c r="Q44" s="8">
        <v>4</v>
      </c>
      <c r="R44" s="8">
        <v>4</v>
      </c>
      <c r="S44" s="8">
        <v>5</v>
      </c>
      <c r="T44" s="8">
        <v>4</v>
      </c>
      <c r="U44" s="8">
        <v>4</v>
      </c>
      <c r="V44" s="5">
        <f t="shared" si="1"/>
        <v>88</v>
      </c>
      <c r="W44" s="2">
        <v>42</v>
      </c>
    </row>
    <row r="45" spans="1:23" ht="15">
      <c r="A45" s="6">
        <v>43</v>
      </c>
      <c r="B45" s="8">
        <v>5</v>
      </c>
      <c r="C45" s="8">
        <v>4</v>
      </c>
      <c r="D45" s="8">
        <v>4</v>
      </c>
      <c r="E45" s="8">
        <v>4</v>
      </c>
      <c r="F45" s="8">
        <v>4</v>
      </c>
      <c r="G45" s="8">
        <v>4</v>
      </c>
      <c r="H45" s="8">
        <v>4</v>
      </c>
      <c r="I45" s="8">
        <v>4</v>
      </c>
      <c r="J45" s="8">
        <v>4</v>
      </c>
      <c r="K45" s="8">
        <v>4</v>
      </c>
      <c r="L45" s="8">
        <v>4</v>
      </c>
      <c r="M45" s="8">
        <v>4</v>
      </c>
      <c r="N45" s="8">
        <v>4</v>
      </c>
      <c r="O45" s="8">
        <v>4</v>
      </c>
      <c r="P45" s="8">
        <v>4</v>
      </c>
      <c r="Q45" s="8">
        <v>4</v>
      </c>
      <c r="R45" s="8">
        <v>4</v>
      </c>
      <c r="S45" s="8">
        <v>4</v>
      </c>
      <c r="T45" s="8">
        <v>5</v>
      </c>
      <c r="U45" s="8">
        <v>5</v>
      </c>
      <c r="V45" s="5">
        <f t="shared" si="1"/>
        <v>83</v>
      </c>
      <c r="W45" s="2">
        <v>43</v>
      </c>
    </row>
    <row r="46" spans="1:23" ht="15">
      <c r="A46" s="6">
        <v>44</v>
      </c>
      <c r="B46" s="8">
        <v>5</v>
      </c>
      <c r="C46" s="8">
        <v>5</v>
      </c>
      <c r="D46" s="8">
        <v>4</v>
      </c>
      <c r="E46" s="8">
        <v>5</v>
      </c>
      <c r="F46" s="8">
        <v>2</v>
      </c>
      <c r="G46" s="8">
        <v>5</v>
      </c>
      <c r="H46" s="8">
        <v>5</v>
      </c>
      <c r="I46" s="8">
        <v>5</v>
      </c>
      <c r="J46" s="8">
        <v>5</v>
      </c>
      <c r="K46" s="8">
        <v>5</v>
      </c>
      <c r="L46" s="8">
        <v>4</v>
      </c>
      <c r="M46" s="8">
        <v>5</v>
      </c>
      <c r="N46" s="8">
        <v>4</v>
      </c>
      <c r="O46" s="8">
        <v>5</v>
      </c>
      <c r="P46" s="8">
        <v>4</v>
      </c>
      <c r="Q46" s="8">
        <v>5</v>
      </c>
      <c r="R46" s="8">
        <v>4</v>
      </c>
      <c r="S46" s="8">
        <v>4</v>
      </c>
      <c r="T46" s="8">
        <v>5</v>
      </c>
      <c r="U46" s="8">
        <v>4</v>
      </c>
      <c r="V46" s="5">
        <f t="shared" si="1"/>
        <v>90</v>
      </c>
      <c r="W46" s="2">
        <v>44</v>
      </c>
    </row>
    <row r="47" spans="1:23" ht="15">
      <c r="A47" s="6">
        <v>45</v>
      </c>
      <c r="B47" s="14">
        <v>5</v>
      </c>
      <c r="C47" s="14">
        <v>4</v>
      </c>
      <c r="D47" s="14">
        <v>5</v>
      </c>
      <c r="E47" s="14">
        <v>4</v>
      </c>
      <c r="F47" s="14">
        <v>5</v>
      </c>
      <c r="G47" s="14">
        <v>5</v>
      </c>
      <c r="H47" s="14">
        <v>3</v>
      </c>
      <c r="I47" s="14">
        <v>4</v>
      </c>
      <c r="J47" s="14">
        <v>4</v>
      </c>
      <c r="K47" s="14">
        <v>4</v>
      </c>
      <c r="L47" s="14">
        <v>5</v>
      </c>
      <c r="M47" s="14">
        <v>4</v>
      </c>
      <c r="N47" s="14">
        <v>5</v>
      </c>
      <c r="O47" s="14">
        <v>4</v>
      </c>
      <c r="P47" s="14">
        <v>4</v>
      </c>
      <c r="Q47" s="14">
        <v>5</v>
      </c>
      <c r="R47" s="14">
        <v>4</v>
      </c>
      <c r="S47" s="14">
        <v>3</v>
      </c>
      <c r="T47" s="14">
        <v>5</v>
      </c>
      <c r="U47" s="14">
        <v>4</v>
      </c>
      <c r="V47" s="1">
        <f t="shared" si="1"/>
        <v>86</v>
      </c>
      <c r="W47" s="2">
        <v>45</v>
      </c>
    </row>
    <row r="48" spans="1:23" ht="15">
      <c r="A48" s="6">
        <v>46</v>
      </c>
      <c r="B48" s="8">
        <v>4</v>
      </c>
      <c r="C48" s="8">
        <v>4</v>
      </c>
      <c r="D48" s="8">
        <v>4</v>
      </c>
      <c r="E48" s="8">
        <v>3</v>
      </c>
      <c r="F48" s="8">
        <v>4</v>
      </c>
      <c r="G48" s="8">
        <v>4</v>
      </c>
      <c r="H48" s="8">
        <v>4</v>
      </c>
      <c r="I48" s="8">
        <v>4</v>
      </c>
      <c r="J48" s="8">
        <v>5</v>
      </c>
      <c r="K48" s="8">
        <v>4</v>
      </c>
      <c r="L48" s="8">
        <v>4</v>
      </c>
      <c r="M48" s="8">
        <v>4</v>
      </c>
      <c r="N48" s="8">
        <v>4</v>
      </c>
      <c r="O48" s="8">
        <v>3</v>
      </c>
      <c r="P48" s="8">
        <v>4</v>
      </c>
      <c r="Q48" s="8">
        <v>4</v>
      </c>
      <c r="R48" s="8">
        <v>3</v>
      </c>
      <c r="S48" s="8">
        <v>5</v>
      </c>
      <c r="T48" s="8">
        <v>5</v>
      </c>
      <c r="U48" s="8">
        <v>4</v>
      </c>
      <c r="V48" s="5">
        <f t="shared" si="1"/>
        <v>80</v>
      </c>
      <c r="W48" s="2">
        <v>46</v>
      </c>
    </row>
    <row r="49" spans="1:23" ht="15">
      <c r="A49" s="6">
        <v>47</v>
      </c>
      <c r="B49" s="8">
        <v>5</v>
      </c>
      <c r="C49" s="8">
        <v>4</v>
      </c>
      <c r="D49" s="8">
        <v>4</v>
      </c>
      <c r="E49" s="8">
        <v>4</v>
      </c>
      <c r="F49" s="8">
        <v>4</v>
      </c>
      <c r="G49" s="8">
        <v>4</v>
      </c>
      <c r="H49" s="8">
        <v>4</v>
      </c>
      <c r="I49" s="8">
        <v>4</v>
      </c>
      <c r="J49" s="8">
        <v>4</v>
      </c>
      <c r="K49" s="8">
        <v>4</v>
      </c>
      <c r="L49" s="8">
        <v>4</v>
      </c>
      <c r="M49" s="8">
        <v>4</v>
      </c>
      <c r="N49" s="8">
        <v>4</v>
      </c>
      <c r="O49" s="8">
        <v>4</v>
      </c>
      <c r="P49" s="8">
        <v>4</v>
      </c>
      <c r="Q49" s="8">
        <v>4</v>
      </c>
      <c r="R49" s="8">
        <v>4</v>
      </c>
      <c r="S49" s="8">
        <v>4</v>
      </c>
      <c r="T49" s="8">
        <v>5</v>
      </c>
      <c r="U49" s="8">
        <v>5</v>
      </c>
      <c r="V49" s="5">
        <f t="shared" si="1"/>
        <v>83</v>
      </c>
      <c r="W49" s="2">
        <v>47</v>
      </c>
    </row>
    <row r="50" spans="1:23" ht="15">
      <c r="A50" s="6">
        <v>48</v>
      </c>
      <c r="B50" s="8">
        <v>5</v>
      </c>
      <c r="C50" s="8">
        <v>4</v>
      </c>
      <c r="D50" s="8">
        <v>5</v>
      </c>
      <c r="E50" s="8">
        <v>4</v>
      </c>
      <c r="F50" s="8">
        <v>4</v>
      </c>
      <c r="G50" s="8">
        <v>4</v>
      </c>
      <c r="H50" s="8">
        <v>5</v>
      </c>
      <c r="I50" s="8">
        <v>5</v>
      </c>
      <c r="J50" s="8">
        <v>4</v>
      </c>
      <c r="K50" s="8">
        <v>3</v>
      </c>
      <c r="L50" s="8">
        <v>3</v>
      </c>
      <c r="M50" s="8">
        <v>3</v>
      </c>
      <c r="N50" s="8">
        <v>3</v>
      </c>
      <c r="O50" s="8">
        <v>3</v>
      </c>
      <c r="P50" s="8">
        <v>3</v>
      </c>
      <c r="Q50" s="8">
        <v>4</v>
      </c>
      <c r="R50" s="8">
        <v>4</v>
      </c>
      <c r="S50" s="8">
        <v>4</v>
      </c>
      <c r="T50" s="8">
        <v>4</v>
      </c>
      <c r="U50" s="8">
        <v>3</v>
      </c>
      <c r="V50" s="5">
        <f t="shared" si="1"/>
        <v>77</v>
      </c>
      <c r="W50" s="2">
        <v>48</v>
      </c>
    </row>
    <row r="51" spans="1:23" ht="15">
      <c r="A51" s="6">
        <v>49</v>
      </c>
      <c r="B51" s="8">
        <v>5</v>
      </c>
      <c r="C51" s="8">
        <v>5</v>
      </c>
      <c r="D51" s="8">
        <v>5</v>
      </c>
      <c r="E51" s="8">
        <v>5</v>
      </c>
      <c r="F51" s="8">
        <v>5</v>
      </c>
      <c r="G51" s="8">
        <v>5</v>
      </c>
      <c r="H51" s="8">
        <v>4</v>
      </c>
      <c r="I51" s="8">
        <v>4</v>
      </c>
      <c r="J51" s="8">
        <v>4</v>
      </c>
      <c r="K51" s="8">
        <v>4</v>
      </c>
      <c r="L51" s="8">
        <v>4</v>
      </c>
      <c r="M51" s="8">
        <v>4</v>
      </c>
      <c r="N51" s="8">
        <v>4</v>
      </c>
      <c r="O51" s="8">
        <v>5</v>
      </c>
      <c r="P51" s="8">
        <v>5</v>
      </c>
      <c r="Q51" s="8">
        <v>5</v>
      </c>
      <c r="R51" s="8">
        <v>5</v>
      </c>
      <c r="S51" s="8">
        <v>5</v>
      </c>
      <c r="T51" s="8">
        <v>4</v>
      </c>
      <c r="U51" s="8">
        <v>4</v>
      </c>
      <c r="V51" s="5">
        <f t="shared" si="1"/>
        <v>91</v>
      </c>
      <c r="W51" s="2">
        <v>49</v>
      </c>
    </row>
    <row r="52" spans="1:23" ht="15">
      <c r="A52" s="6">
        <v>50</v>
      </c>
      <c r="B52" s="8">
        <v>5</v>
      </c>
      <c r="C52" s="8">
        <v>4</v>
      </c>
      <c r="D52" s="8">
        <v>4</v>
      </c>
      <c r="E52" s="8">
        <v>4</v>
      </c>
      <c r="F52" s="8">
        <v>4</v>
      </c>
      <c r="G52" s="8">
        <v>4</v>
      </c>
      <c r="H52" s="8">
        <v>4</v>
      </c>
      <c r="I52" s="8">
        <v>4</v>
      </c>
      <c r="J52" s="8">
        <v>4</v>
      </c>
      <c r="K52" s="8">
        <v>4</v>
      </c>
      <c r="L52" s="8">
        <v>4</v>
      </c>
      <c r="M52" s="8">
        <v>4</v>
      </c>
      <c r="N52" s="8">
        <v>4</v>
      </c>
      <c r="O52" s="8">
        <v>4</v>
      </c>
      <c r="P52" s="8">
        <v>4</v>
      </c>
      <c r="Q52" s="8">
        <v>4</v>
      </c>
      <c r="R52" s="8">
        <v>4</v>
      </c>
      <c r="S52" s="8">
        <v>4</v>
      </c>
      <c r="T52" s="8">
        <v>4</v>
      </c>
      <c r="U52" s="8">
        <v>5</v>
      </c>
      <c r="V52" s="5">
        <f t="shared" si="1"/>
        <v>82</v>
      </c>
      <c r="W52" s="2">
        <v>50</v>
      </c>
    </row>
    <row r="53" spans="1:23" ht="15">
      <c r="A53" s="5">
        <v>51</v>
      </c>
      <c r="B53" s="8">
        <v>5</v>
      </c>
      <c r="C53" s="8">
        <v>5</v>
      </c>
      <c r="D53" s="8">
        <v>5</v>
      </c>
      <c r="E53" s="8">
        <v>5</v>
      </c>
      <c r="F53" s="8">
        <v>5</v>
      </c>
      <c r="G53" s="8">
        <v>4</v>
      </c>
      <c r="H53" s="8">
        <v>4</v>
      </c>
      <c r="I53" s="8">
        <v>4</v>
      </c>
      <c r="J53" s="8">
        <v>4</v>
      </c>
      <c r="K53" s="8">
        <v>4</v>
      </c>
      <c r="L53" s="8">
        <v>4</v>
      </c>
      <c r="M53" s="8">
        <v>5</v>
      </c>
      <c r="N53" s="8">
        <v>5</v>
      </c>
      <c r="O53" s="8">
        <v>5</v>
      </c>
      <c r="P53" s="8">
        <v>5</v>
      </c>
      <c r="Q53" s="8">
        <v>5</v>
      </c>
      <c r="R53" s="8">
        <v>5</v>
      </c>
      <c r="S53" s="8">
        <v>5</v>
      </c>
      <c r="T53" s="8">
        <v>4</v>
      </c>
      <c r="U53" s="8">
        <v>4</v>
      </c>
      <c r="V53" s="5">
        <f t="shared" si="1"/>
        <v>92</v>
      </c>
      <c r="W53" s="2">
        <v>51</v>
      </c>
    </row>
    <row r="54" spans="1:23" ht="15">
      <c r="A54" s="5">
        <v>52</v>
      </c>
      <c r="B54" s="8">
        <v>5</v>
      </c>
      <c r="C54" s="8">
        <v>4</v>
      </c>
      <c r="D54" s="8">
        <v>5</v>
      </c>
      <c r="E54" s="8">
        <v>4</v>
      </c>
      <c r="F54" s="8">
        <v>5</v>
      </c>
      <c r="G54" s="8">
        <v>4</v>
      </c>
      <c r="H54" s="8">
        <v>5</v>
      </c>
      <c r="I54" s="8">
        <v>4</v>
      </c>
      <c r="J54" s="8">
        <v>5</v>
      </c>
      <c r="K54" s="8">
        <v>4</v>
      </c>
      <c r="L54" s="8">
        <v>5</v>
      </c>
      <c r="M54" s="8">
        <v>4</v>
      </c>
      <c r="N54" s="8">
        <v>5</v>
      </c>
      <c r="O54" s="8">
        <v>4</v>
      </c>
      <c r="P54" s="8">
        <v>5</v>
      </c>
      <c r="Q54" s="8">
        <v>4</v>
      </c>
      <c r="R54" s="8">
        <v>5</v>
      </c>
      <c r="S54" s="8">
        <v>4</v>
      </c>
      <c r="T54" s="8">
        <v>5</v>
      </c>
      <c r="U54" s="8">
        <v>4</v>
      </c>
      <c r="V54" s="5">
        <f t="shared" si="1"/>
        <v>90</v>
      </c>
      <c r="W54" s="2">
        <v>52</v>
      </c>
    </row>
    <row r="55" spans="1:23" ht="15">
      <c r="A55" s="5">
        <v>53</v>
      </c>
      <c r="B55" s="8">
        <v>5</v>
      </c>
      <c r="C55" s="8">
        <v>3</v>
      </c>
      <c r="D55" s="8">
        <v>4</v>
      </c>
      <c r="E55" s="8">
        <v>4</v>
      </c>
      <c r="F55" s="8">
        <v>4</v>
      </c>
      <c r="G55" s="8">
        <v>5</v>
      </c>
      <c r="H55" s="8">
        <v>4</v>
      </c>
      <c r="I55" s="8">
        <v>4</v>
      </c>
      <c r="J55" s="8">
        <v>4</v>
      </c>
      <c r="K55" s="8">
        <v>3</v>
      </c>
      <c r="L55" s="8">
        <v>4</v>
      </c>
      <c r="M55" s="8">
        <v>4</v>
      </c>
      <c r="N55" s="8">
        <v>4</v>
      </c>
      <c r="O55" s="8">
        <v>5</v>
      </c>
      <c r="P55" s="8">
        <v>5</v>
      </c>
      <c r="Q55" s="8">
        <v>4</v>
      </c>
      <c r="R55" s="8">
        <v>4</v>
      </c>
      <c r="S55" s="8">
        <v>4</v>
      </c>
      <c r="T55" s="8">
        <v>3</v>
      </c>
      <c r="U55" s="8">
        <v>4</v>
      </c>
      <c r="V55" s="5">
        <f t="shared" si="1"/>
        <v>81</v>
      </c>
      <c r="W55" s="2">
        <v>53</v>
      </c>
    </row>
    <row r="56" spans="1:23" ht="15">
      <c r="A56" s="5">
        <v>54</v>
      </c>
      <c r="B56" s="8">
        <v>5</v>
      </c>
      <c r="C56" s="8">
        <v>5</v>
      </c>
      <c r="D56" s="8">
        <v>5</v>
      </c>
      <c r="E56" s="8">
        <v>5</v>
      </c>
      <c r="F56" s="8">
        <v>5</v>
      </c>
      <c r="G56" s="8">
        <v>5</v>
      </c>
      <c r="H56" s="8">
        <v>5</v>
      </c>
      <c r="I56" s="8">
        <v>5</v>
      </c>
      <c r="J56" s="8">
        <v>5</v>
      </c>
      <c r="K56" s="8">
        <v>5</v>
      </c>
      <c r="L56" s="8">
        <v>5</v>
      </c>
      <c r="M56" s="8">
        <v>5</v>
      </c>
      <c r="N56" s="8">
        <v>5</v>
      </c>
      <c r="O56" s="8">
        <v>5</v>
      </c>
      <c r="P56" s="8">
        <v>5</v>
      </c>
      <c r="Q56" s="8">
        <v>5</v>
      </c>
      <c r="R56" s="8">
        <v>5</v>
      </c>
      <c r="S56" s="8">
        <v>5</v>
      </c>
      <c r="T56" s="8">
        <v>5</v>
      </c>
      <c r="U56" s="8">
        <v>5</v>
      </c>
      <c r="V56" s="5">
        <f t="shared" si="1"/>
        <v>100</v>
      </c>
      <c r="W56" s="2">
        <v>54</v>
      </c>
    </row>
    <row r="57" spans="1:23" ht="15">
      <c r="A57" s="5">
        <v>55</v>
      </c>
      <c r="B57" s="8">
        <v>5</v>
      </c>
      <c r="C57" s="8">
        <v>4</v>
      </c>
      <c r="D57" s="8">
        <v>3</v>
      </c>
      <c r="E57" s="8">
        <v>4</v>
      </c>
      <c r="F57" s="8">
        <v>5</v>
      </c>
      <c r="G57" s="8">
        <v>4</v>
      </c>
      <c r="H57" s="8">
        <v>3</v>
      </c>
      <c r="I57" s="8">
        <v>4</v>
      </c>
      <c r="J57" s="8">
        <v>5</v>
      </c>
      <c r="K57" s="8">
        <v>4</v>
      </c>
      <c r="L57" s="8">
        <v>3</v>
      </c>
      <c r="M57" s="8">
        <v>4</v>
      </c>
      <c r="N57" s="8">
        <v>5</v>
      </c>
      <c r="O57" s="8">
        <v>4</v>
      </c>
      <c r="P57" s="8">
        <v>3</v>
      </c>
      <c r="Q57" s="8">
        <v>4</v>
      </c>
      <c r="R57" s="8">
        <v>5</v>
      </c>
      <c r="S57" s="8">
        <v>4</v>
      </c>
      <c r="T57" s="8">
        <v>4</v>
      </c>
      <c r="U57" s="8">
        <v>4</v>
      </c>
      <c r="V57" s="5">
        <f t="shared" si="1"/>
        <v>81</v>
      </c>
      <c r="W57" s="2">
        <v>55</v>
      </c>
    </row>
    <row r="58" spans="1:23" ht="15">
      <c r="A58" s="5">
        <v>56</v>
      </c>
      <c r="B58" s="8">
        <v>5</v>
      </c>
      <c r="C58" s="8">
        <v>5</v>
      </c>
      <c r="D58" s="8">
        <v>4</v>
      </c>
      <c r="E58" s="8">
        <v>4</v>
      </c>
      <c r="F58" s="8">
        <v>5</v>
      </c>
      <c r="G58" s="8">
        <v>4</v>
      </c>
      <c r="H58" s="8">
        <v>4</v>
      </c>
      <c r="I58" s="8">
        <v>4</v>
      </c>
      <c r="J58" s="8">
        <v>5</v>
      </c>
      <c r="K58" s="8">
        <v>5</v>
      </c>
      <c r="L58" s="8">
        <v>5</v>
      </c>
      <c r="M58" s="8">
        <v>5</v>
      </c>
      <c r="N58" s="8">
        <v>5</v>
      </c>
      <c r="O58" s="8">
        <v>5</v>
      </c>
      <c r="P58" s="8">
        <v>5</v>
      </c>
      <c r="Q58" s="8">
        <v>5</v>
      </c>
      <c r="R58" s="8">
        <v>5</v>
      </c>
      <c r="S58" s="8">
        <v>4</v>
      </c>
      <c r="T58" s="8">
        <v>5</v>
      </c>
      <c r="U58" s="8">
        <v>4</v>
      </c>
      <c r="V58" s="5">
        <f t="shared" si="1"/>
        <v>93</v>
      </c>
      <c r="W58" s="2">
        <v>56</v>
      </c>
    </row>
    <row r="59" spans="1:23" ht="15">
      <c r="A59" s="5">
        <v>57</v>
      </c>
      <c r="B59" s="8">
        <v>5</v>
      </c>
      <c r="C59" s="8">
        <v>4</v>
      </c>
      <c r="D59" s="8">
        <v>4</v>
      </c>
      <c r="E59" s="8">
        <v>4</v>
      </c>
      <c r="F59" s="8">
        <v>4</v>
      </c>
      <c r="G59" s="8">
        <v>4</v>
      </c>
      <c r="H59" s="8">
        <v>5</v>
      </c>
      <c r="I59" s="8">
        <v>5</v>
      </c>
      <c r="J59" s="8">
        <v>5</v>
      </c>
      <c r="K59" s="8">
        <v>4</v>
      </c>
      <c r="L59" s="8">
        <v>5</v>
      </c>
      <c r="M59" s="8">
        <v>5</v>
      </c>
      <c r="N59" s="8">
        <v>5</v>
      </c>
      <c r="O59" s="8">
        <v>5</v>
      </c>
      <c r="P59" s="8">
        <v>5</v>
      </c>
      <c r="Q59" s="8">
        <v>4</v>
      </c>
      <c r="R59" s="8">
        <v>4</v>
      </c>
      <c r="S59" s="8">
        <v>4</v>
      </c>
      <c r="T59" s="8">
        <v>4</v>
      </c>
      <c r="U59" s="8">
        <v>4</v>
      </c>
      <c r="V59" s="5">
        <f t="shared" si="1"/>
        <v>89</v>
      </c>
      <c r="W59" s="2">
        <v>57</v>
      </c>
    </row>
    <row r="60" spans="1:23" ht="15">
      <c r="A60" s="5">
        <v>58</v>
      </c>
      <c r="B60" s="8">
        <v>5</v>
      </c>
      <c r="C60" s="8">
        <v>5</v>
      </c>
      <c r="D60" s="8">
        <v>5</v>
      </c>
      <c r="E60" s="8">
        <v>4</v>
      </c>
      <c r="F60" s="8">
        <v>4</v>
      </c>
      <c r="G60" s="8">
        <v>4</v>
      </c>
      <c r="H60" s="8">
        <v>4</v>
      </c>
      <c r="I60" s="8">
        <v>5</v>
      </c>
      <c r="J60" s="8">
        <v>5</v>
      </c>
      <c r="K60" s="8">
        <v>5</v>
      </c>
      <c r="L60" s="8">
        <v>5</v>
      </c>
      <c r="M60" s="8">
        <v>5</v>
      </c>
      <c r="N60" s="8">
        <v>4</v>
      </c>
      <c r="O60" s="8">
        <v>4</v>
      </c>
      <c r="P60" s="8">
        <v>4</v>
      </c>
      <c r="Q60" s="8">
        <v>4</v>
      </c>
      <c r="R60" s="8">
        <v>3</v>
      </c>
      <c r="S60" s="8">
        <v>3</v>
      </c>
      <c r="T60" s="8">
        <v>3</v>
      </c>
      <c r="U60" s="8">
        <v>3</v>
      </c>
      <c r="V60" s="5">
        <f t="shared" si="1"/>
        <v>84</v>
      </c>
      <c r="W60" s="2">
        <v>58</v>
      </c>
    </row>
    <row r="61" spans="1:23" ht="15">
      <c r="A61" s="5">
        <v>59</v>
      </c>
      <c r="B61" s="8">
        <v>5</v>
      </c>
      <c r="C61" s="8">
        <v>5</v>
      </c>
      <c r="D61" s="8">
        <v>5</v>
      </c>
      <c r="E61" s="8">
        <v>4</v>
      </c>
      <c r="F61" s="8">
        <v>4</v>
      </c>
      <c r="G61" s="8">
        <v>4</v>
      </c>
      <c r="H61" s="8">
        <v>3</v>
      </c>
      <c r="I61" s="8">
        <v>3</v>
      </c>
      <c r="J61" s="8">
        <v>3</v>
      </c>
      <c r="K61" s="8">
        <v>3</v>
      </c>
      <c r="L61" s="8">
        <v>4</v>
      </c>
      <c r="M61" s="8">
        <v>4</v>
      </c>
      <c r="N61" s="8">
        <v>4</v>
      </c>
      <c r="O61" s="8">
        <v>5</v>
      </c>
      <c r="P61" s="8">
        <v>5</v>
      </c>
      <c r="Q61" s="8">
        <v>5</v>
      </c>
      <c r="R61" s="8">
        <v>4</v>
      </c>
      <c r="S61" s="8">
        <v>4</v>
      </c>
      <c r="T61" s="8">
        <v>3</v>
      </c>
      <c r="U61" s="8">
        <v>3</v>
      </c>
      <c r="V61" s="5">
        <f t="shared" si="1"/>
        <v>80</v>
      </c>
      <c r="W61" s="2">
        <v>59</v>
      </c>
    </row>
    <row r="62" spans="1:23" ht="15">
      <c r="A62" s="5">
        <v>60</v>
      </c>
      <c r="B62" s="8">
        <v>5</v>
      </c>
      <c r="C62" s="8">
        <v>5</v>
      </c>
      <c r="D62" s="8">
        <v>5</v>
      </c>
      <c r="E62" s="8">
        <v>4</v>
      </c>
      <c r="F62" s="8">
        <v>4</v>
      </c>
      <c r="G62" s="8">
        <v>4</v>
      </c>
      <c r="H62" s="8">
        <v>4</v>
      </c>
      <c r="I62" s="8">
        <v>3</v>
      </c>
      <c r="J62" s="8">
        <v>3</v>
      </c>
      <c r="K62" s="8">
        <v>3</v>
      </c>
      <c r="L62" s="8">
        <v>3</v>
      </c>
      <c r="M62" s="8">
        <v>4</v>
      </c>
      <c r="N62" s="8">
        <v>4</v>
      </c>
      <c r="O62" s="8">
        <v>4</v>
      </c>
      <c r="P62" s="8">
        <v>5</v>
      </c>
      <c r="Q62" s="8">
        <v>5</v>
      </c>
      <c r="R62" s="8">
        <v>5</v>
      </c>
      <c r="S62" s="8">
        <v>4</v>
      </c>
      <c r="T62" s="8">
        <v>4</v>
      </c>
      <c r="U62" s="8">
        <v>3</v>
      </c>
      <c r="V62" s="5">
        <f t="shared" si="1"/>
        <v>81</v>
      </c>
      <c r="W62" s="2">
        <v>60</v>
      </c>
    </row>
    <row r="63" spans="1:23" ht="15">
      <c r="A63" s="5">
        <v>61</v>
      </c>
      <c r="B63" s="8">
        <v>5</v>
      </c>
      <c r="C63" s="8">
        <v>5</v>
      </c>
      <c r="D63" s="8">
        <v>5</v>
      </c>
      <c r="E63" s="8">
        <v>5</v>
      </c>
      <c r="F63" s="8">
        <v>5</v>
      </c>
      <c r="G63" s="8">
        <v>5</v>
      </c>
      <c r="H63" s="8">
        <v>5</v>
      </c>
      <c r="I63" s="8">
        <v>5</v>
      </c>
      <c r="J63" s="8">
        <v>5</v>
      </c>
      <c r="K63" s="8">
        <v>5</v>
      </c>
      <c r="L63" s="8">
        <v>5</v>
      </c>
      <c r="M63" s="8">
        <v>5</v>
      </c>
      <c r="N63" s="8">
        <v>5</v>
      </c>
      <c r="O63" s="8">
        <v>5</v>
      </c>
      <c r="P63" s="8">
        <v>5</v>
      </c>
      <c r="Q63" s="8">
        <v>5</v>
      </c>
      <c r="R63" s="8">
        <v>5</v>
      </c>
      <c r="S63" s="8">
        <v>5</v>
      </c>
      <c r="T63" s="8">
        <v>5</v>
      </c>
      <c r="U63" s="8">
        <v>5</v>
      </c>
      <c r="V63" s="5">
        <f t="shared" si="1"/>
        <v>100</v>
      </c>
      <c r="W63" s="2">
        <v>61</v>
      </c>
    </row>
    <row r="64" spans="1:23" ht="15">
      <c r="A64" s="5">
        <v>62</v>
      </c>
      <c r="B64" s="8">
        <v>4</v>
      </c>
      <c r="C64" s="8">
        <v>4</v>
      </c>
      <c r="D64" s="8">
        <v>4</v>
      </c>
      <c r="E64" s="8">
        <v>4</v>
      </c>
      <c r="F64" s="8">
        <v>4</v>
      </c>
      <c r="G64" s="8">
        <v>4</v>
      </c>
      <c r="H64" s="8">
        <v>4</v>
      </c>
      <c r="I64" s="8">
        <v>4</v>
      </c>
      <c r="J64" s="8">
        <v>4</v>
      </c>
      <c r="K64" s="8">
        <v>4</v>
      </c>
      <c r="L64" s="8">
        <v>4</v>
      </c>
      <c r="M64" s="8">
        <v>4</v>
      </c>
      <c r="N64" s="8">
        <v>4</v>
      </c>
      <c r="O64" s="8">
        <v>4</v>
      </c>
      <c r="P64" s="8">
        <v>4</v>
      </c>
      <c r="Q64" s="8">
        <v>4</v>
      </c>
      <c r="R64" s="8">
        <v>4</v>
      </c>
      <c r="S64" s="8">
        <v>4</v>
      </c>
      <c r="T64" s="8">
        <v>4</v>
      </c>
      <c r="U64" s="8">
        <v>4</v>
      </c>
      <c r="V64" s="5">
        <f t="shared" si="1"/>
        <v>80</v>
      </c>
      <c r="W64" s="2">
        <v>62</v>
      </c>
    </row>
    <row r="65" spans="1:23" ht="15">
      <c r="A65" s="5">
        <v>63</v>
      </c>
      <c r="B65" s="8">
        <v>5</v>
      </c>
      <c r="C65" s="8">
        <v>4</v>
      </c>
      <c r="D65" s="8">
        <v>5</v>
      </c>
      <c r="E65" s="8">
        <v>4</v>
      </c>
      <c r="F65" s="8">
        <v>5</v>
      </c>
      <c r="G65" s="8">
        <v>4</v>
      </c>
      <c r="H65" s="8">
        <v>5</v>
      </c>
      <c r="I65" s="8">
        <v>4</v>
      </c>
      <c r="J65" s="8">
        <v>5</v>
      </c>
      <c r="K65" s="8">
        <v>4</v>
      </c>
      <c r="L65" s="8">
        <v>5</v>
      </c>
      <c r="M65" s="8">
        <v>4</v>
      </c>
      <c r="N65" s="8">
        <v>5</v>
      </c>
      <c r="O65" s="8">
        <v>4</v>
      </c>
      <c r="P65" s="8">
        <v>5</v>
      </c>
      <c r="Q65" s="8">
        <v>4</v>
      </c>
      <c r="R65" s="8">
        <v>5</v>
      </c>
      <c r="S65" s="8">
        <v>4</v>
      </c>
      <c r="T65" s="8">
        <v>5</v>
      </c>
      <c r="U65" s="8">
        <v>4</v>
      </c>
      <c r="V65" s="5">
        <f t="shared" si="1"/>
        <v>90</v>
      </c>
      <c r="W65" s="2">
        <v>63</v>
      </c>
    </row>
    <row r="66" spans="1:23" ht="15">
      <c r="A66" s="5">
        <v>64</v>
      </c>
      <c r="B66" s="8">
        <v>4</v>
      </c>
      <c r="C66" s="8">
        <v>5</v>
      </c>
      <c r="D66" s="8">
        <v>5</v>
      </c>
      <c r="E66" s="8">
        <v>5</v>
      </c>
      <c r="F66" s="8">
        <v>5</v>
      </c>
      <c r="G66" s="8">
        <v>5</v>
      </c>
      <c r="H66" s="8">
        <v>5</v>
      </c>
      <c r="I66" s="8">
        <v>5</v>
      </c>
      <c r="J66" s="8">
        <v>5</v>
      </c>
      <c r="K66" s="8">
        <v>5</v>
      </c>
      <c r="L66" s="8">
        <v>5</v>
      </c>
      <c r="M66" s="8">
        <v>5</v>
      </c>
      <c r="N66" s="8">
        <v>5</v>
      </c>
      <c r="O66" s="8">
        <v>5</v>
      </c>
      <c r="P66" s="8">
        <v>5</v>
      </c>
      <c r="Q66" s="8">
        <v>5</v>
      </c>
      <c r="R66" s="8">
        <v>5</v>
      </c>
      <c r="S66" s="8">
        <v>5</v>
      </c>
      <c r="T66" s="8">
        <v>5</v>
      </c>
      <c r="U66" s="8">
        <v>5</v>
      </c>
      <c r="V66" s="5">
        <f t="shared" si="1"/>
        <v>99</v>
      </c>
      <c r="W66" s="2">
        <v>64</v>
      </c>
    </row>
    <row r="67" spans="1:23" ht="15">
      <c r="A67" s="5">
        <v>65</v>
      </c>
      <c r="B67" s="8">
        <v>5</v>
      </c>
      <c r="C67" s="8">
        <v>5</v>
      </c>
      <c r="D67" s="8">
        <v>5</v>
      </c>
      <c r="E67" s="8">
        <v>5</v>
      </c>
      <c r="F67" s="8">
        <v>5</v>
      </c>
      <c r="G67" s="8">
        <v>5</v>
      </c>
      <c r="H67" s="8">
        <v>5</v>
      </c>
      <c r="I67" s="8">
        <v>5</v>
      </c>
      <c r="J67" s="8">
        <v>5</v>
      </c>
      <c r="K67" s="8">
        <v>5</v>
      </c>
      <c r="L67" s="8">
        <v>5</v>
      </c>
      <c r="M67" s="8">
        <v>4</v>
      </c>
      <c r="N67" s="8">
        <v>4</v>
      </c>
      <c r="O67" s="8">
        <v>4</v>
      </c>
      <c r="P67" s="8">
        <v>4</v>
      </c>
      <c r="Q67" s="8">
        <v>4</v>
      </c>
      <c r="R67" s="8">
        <v>4</v>
      </c>
      <c r="S67" s="8">
        <v>4</v>
      </c>
      <c r="T67" s="8">
        <v>4</v>
      </c>
      <c r="U67" s="8">
        <v>4</v>
      </c>
      <c r="V67" s="5">
        <f aca="true" t="shared" si="2" ref="V67">SUM(B67:U67)</f>
        <v>91</v>
      </c>
      <c r="W67" s="2">
        <v>65</v>
      </c>
    </row>
    <row r="68" spans="1:23" ht="15">
      <c r="A68" s="5">
        <v>66</v>
      </c>
      <c r="B68" s="8">
        <v>5</v>
      </c>
      <c r="C68" s="8">
        <v>5</v>
      </c>
      <c r="D68" s="8">
        <v>5</v>
      </c>
      <c r="E68" s="8">
        <v>5</v>
      </c>
      <c r="F68" s="8">
        <v>5</v>
      </c>
      <c r="G68" s="8">
        <v>5</v>
      </c>
      <c r="H68" s="8">
        <v>5</v>
      </c>
      <c r="I68" s="8">
        <v>5</v>
      </c>
      <c r="J68" s="8">
        <v>5</v>
      </c>
      <c r="K68" s="8">
        <v>5</v>
      </c>
      <c r="L68" s="8">
        <v>5</v>
      </c>
      <c r="M68" s="8">
        <v>5</v>
      </c>
      <c r="N68" s="8">
        <v>5</v>
      </c>
      <c r="O68" s="8">
        <v>5</v>
      </c>
      <c r="P68" s="8">
        <v>5</v>
      </c>
      <c r="Q68" s="8">
        <v>5</v>
      </c>
      <c r="R68" s="8">
        <v>5</v>
      </c>
      <c r="S68" s="8">
        <v>5</v>
      </c>
      <c r="T68" s="8">
        <v>5</v>
      </c>
      <c r="U68" s="8">
        <v>5</v>
      </c>
      <c r="V68" s="5">
        <f aca="true" t="shared" si="3" ref="V68:V102">SUM(B68:U68)</f>
        <v>100</v>
      </c>
      <c r="W68" s="2">
        <v>66</v>
      </c>
    </row>
    <row r="69" spans="1:23" ht="15">
      <c r="A69" s="5">
        <v>67</v>
      </c>
      <c r="B69" s="8">
        <v>5</v>
      </c>
      <c r="C69" s="8">
        <v>5</v>
      </c>
      <c r="D69" s="8">
        <v>5</v>
      </c>
      <c r="E69" s="8">
        <v>5</v>
      </c>
      <c r="F69" s="8">
        <v>5</v>
      </c>
      <c r="G69" s="8">
        <v>5</v>
      </c>
      <c r="H69" s="8">
        <v>5</v>
      </c>
      <c r="I69" s="8">
        <v>5</v>
      </c>
      <c r="J69" s="8">
        <v>5</v>
      </c>
      <c r="K69" s="8">
        <v>5</v>
      </c>
      <c r="L69" s="8">
        <v>4</v>
      </c>
      <c r="M69" s="8">
        <v>4</v>
      </c>
      <c r="N69" s="8">
        <v>4</v>
      </c>
      <c r="O69" s="8">
        <v>4</v>
      </c>
      <c r="P69" s="8">
        <v>4</v>
      </c>
      <c r="Q69" s="8">
        <v>4</v>
      </c>
      <c r="R69" s="8">
        <v>4</v>
      </c>
      <c r="S69" s="8">
        <v>4</v>
      </c>
      <c r="T69" s="8">
        <v>4</v>
      </c>
      <c r="U69" s="8">
        <v>4</v>
      </c>
      <c r="V69" s="5">
        <f t="shared" si="3"/>
        <v>90</v>
      </c>
      <c r="W69" s="2">
        <v>67</v>
      </c>
    </row>
    <row r="70" spans="1:23" ht="15">
      <c r="A70" s="5">
        <v>68</v>
      </c>
      <c r="B70" s="8">
        <v>5</v>
      </c>
      <c r="C70" s="8">
        <v>4</v>
      </c>
      <c r="D70" s="8">
        <v>4</v>
      </c>
      <c r="E70" s="8">
        <v>4</v>
      </c>
      <c r="F70" s="8">
        <v>5</v>
      </c>
      <c r="G70" s="8">
        <v>5</v>
      </c>
      <c r="H70" s="8">
        <v>5</v>
      </c>
      <c r="I70" s="8">
        <v>5</v>
      </c>
      <c r="J70" s="8">
        <v>5</v>
      </c>
      <c r="K70" s="8">
        <v>5</v>
      </c>
      <c r="L70" s="8">
        <v>5</v>
      </c>
      <c r="M70" s="8">
        <v>5</v>
      </c>
      <c r="N70" s="8">
        <v>4</v>
      </c>
      <c r="O70" s="8">
        <v>4</v>
      </c>
      <c r="P70" s="8">
        <v>4</v>
      </c>
      <c r="Q70" s="8">
        <v>4</v>
      </c>
      <c r="R70" s="8">
        <v>4</v>
      </c>
      <c r="S70" s="8">
        <v>4</v>
      </c>
      <c r="T70" s="8">
        <v>4</v>
      </c>
      <c r="U70" s="8">
        <v>4</v>
      </c>
      <c r="V70" s="5">
        <f t="shared" si="3"/>
        <v>89</v>
      </c>
      <c r="W70" s="2">
        <v>68</v>
      </c>
    </row>
    <row r="71" spans="1:23" ht="15">
      <c r="A71" s="5">
        <v>69</v>
      </c>
      <c r="B71" s="8">
        <v>5</v>
      </c>
      <c r="C71" s="8">
        <v>4</v>
      </c>
      <c r="D71" s="8">
        <v>4</v>
      </c>
      <c r="E71" s="8">
        <v>4</v>
      </c>
      <c r="F71" s="8">
        <v>4</v>
      </c>
      <c r="G71" s="8">
        <v>4</v>
      </c>
      <c r="H71" s="8">
        <v>4</v>
      </c>
      <c r="I71" s="8">
        <v>4</v>
      </c>
      <c r="J71" s="8">
        <v>5</v>
      </c>
      <c r="K71" s="8">
        <v>5</v>
      </c>
      <c r="L71" s="8">
        <v>4</v>
      </c>
      <c r="M71" s="8">
        <v>4</v>
      </c>
      <c r="N71" s="8">
        <v>3</v>
      </c>
      <c r="O71" s="8">
        <v>4</v>
      </c>
      <c r="P71" s="8">
        <v>4</v>
      </c>
      <c r="Q71" s="8">
        <v>4</v>
      </c>
      <c r="R71" s="8">
        <v>4</v>
      </c>
      <c r="S71" s="8">
        <v>4</v>
      </c>
      <c r="T71" s="8">
        <v>4</v>
      </c>
      <c r="U71" s="8">
        <v>4</v>
      </c>
      <c r="V71" s="5">
        <f t="shared" si="3"/>
        <v>82</v>
      </c>
      <c r="W71" s="2">
        <v>69</v>
      </c>
    </row>
    <row r="72" spans="1:23" ht="15">
      <c r="A72" s="5">
        <v>70</v>
      </c>
      <c r="B72" s="8">
        <v>5</v>
      </c>
      <c r="C72" s="8">
        <v>4</v>
      </c>
      <c r="D72" s="8">
        <v>3</v>
      </c>
      <c r="E72" s="8">
        <v>4</v>
      </c>
      <c r="F72" s="8">
        <v>4</v>
      </c>
      <c r="G72" s="8">
        <v>5</v>
      </c>
      <c r="H72" s="8">
        <v>4</v>
      </c>
      <c r="I72" s="8">
        <v>4</v>
      </c>
      <c r="J72" s="8">
        <v>4</v>
      </c>
      <c r="K72" s="8">
        <v>5</v>
      </c>
      <c r="L72" s="8">
        <v>4</v>
      </c>
      <c r="M72" s="8">
        <v>5</v>
      </c>
      <c r="N72" s="8">
        <v>5</v>
      </c>
      <c r="O72" s="8">
        <v>4</v>
      </c>
      <c r="P72" s="8">
        <v>4</v>
      </c>
      <c r="Q72" s="8">
        <v>5</v>
      </c>
      <c r="R72" s="8">
        <v>4</v>
      </c>
      <c r="S72" s="8">
        <v>4</v>
      </c>
      <c r="T72" s="8">
        <v>5</v>
      </c>
      <c r="U72" s="8">
        <v>3</v>
      </c>
      <c r="V72" s="5">
        <f t="shared" si="3"/>
        <v>85</v>
      </c>
      <c r="W72" s="2">
        <v>70</v>
      </c>
    </row>
    <row r="73" spans="1:23" ht="15">
      <c r="A73" s="5">
        <v>71</v>
      </c>
      <c r="B73" s="8">
        <v>4</v>
      </c>
      <c r="C73" s="8">
        <v>4</v>
      </c>
      <c r="D73" s="8">
        <v>4</v>
      </c>
      <c r="E73" s="8">
        <v>4</v>
      </c>
      <c r="F73" s="8">
        <v>4</v>
      </c>
      <c r="G73" s="8">
        <v>4</v>
      </c>
      <c r="H73" s="8">
        <v>4</v>
      </c>
      <c r="I73" s="8">
        <v>4</v>
      </c>
      <c r="J73" s="8">
        <v>4</v>
      </c>
      <c r="K73" s="8">
        <v>4</v>
      </c>
      <c r="L73" s="8">
        <v>4</v>
      </c>
      <c r="M73" s="8">
        <v>4</v>
      </c>
      <c r="N73" s="8">
        <v>4</v>
      </c>
      <c r="O73" s="8">
        <v>4</v>
      </c>
      <c r="P73" s="8">
        <v>4</v>
      </c>
      <c r="Q73" s="8">
        <v>4</v>
      </c>
      <c r="R73" s="8">
        <v>4</v>
      </c>
      <c r="S73" s="8">
        <v>4</v>
      </c>
      <c r="T73" s="8">
        <v>4</v>
      </c>
      <c r="U73" s="8">
        <v>4</v>
      </c>
      <c r="V73" s="5">
        <f t="shared" si="3"/>
        <v>80</v>
      </c>
      <c r="W73" s="2">
        <v>71</v>
      </c>
    </row>
    <row r="74" spans="1:23" ht="15">
      <c r="A74" s="5">
        <v>72</v>
      </c>
      <c r="B74" s="8">
        <v>5</v>
      </c>
      <c r="C74" s="8">
        <v>5</v>
      </c>
      <c r="D74" s="8">
        <v>5</v>
      </c>
      <c r="E74" s="8">
        <v>5</v>
      </c>
      <c r="F74" s="8">
        <v>5</v>
      </c>
      <c r="G74" s="8">
        <v>5</v>
      </c>
      <c r="H74" s="8">
        <v>5</v>
      </c>
      <c r="I74" s="8">
        <v>5</v>
      </c>
      <c r="J74" s="8">
        <v>5</v>
      </c>
      <c r="K74" s="8">
        <v>5</v>
      </c>
      <c r="L74" s="8">
        <v>5</v>
      </c>
      <c r="M74" s="8">
        <v>5</v>
      </c>
      <c r="N74" s="8">
        <v>5</v>
      </c>
      <c r="O74" s="8">
        <v>5</v>
      </c>
      <c r="P74" s="8">
        <v>5</v>
      </c>
      <c r="Q74" s="8">
        <v>5</v>
      </c>
      <c r="R74" s="8">
        <v>5</v>
      </c>
      <c r="S74" s="8">
        <v>5</v>
      </c>
      <c r="T74" s="8">
        <v>5</v>
      </c>
      <c r="U74" s="8">
        <v>5</v>
      </c>
      <c r="V74" s="5">
        <f t="shared" si="3"/>
        <v>100</v>
      </c>
      <c r="W74" s="2">
        <v>72</v>
      </c>
    </row>
    <row r="75" spans="1:23" ht="15">
      <c r="A75" s="5">
        <v>73</v>
      </c>
      <c r="B75" s="8">
        <v>5</v>
      </c>
      <c r="C75" s="8">
        <v>4</v>
      </c>
      <c r="D75" s="8">
        <v>5</v>
      </c>
      <c r="E75" s="8">
        <v>5</v>
      </c>
      <c r="F75" s="8">
        <v>5</v>
      </c>
      <c r="G75" s="8">
        <v>3</v>
      </c>
      <c r="H75" s="8">
        <v>3</v>
      </c>
      <c r="I75" s="8">
        <v>3</v>
      </c>
      <c r="J75" s="8">
        <v>3</v>
      </c>
      <c r="K75" s="8">
        <v>5</v>
      </c>
      <c r="L75" s="8">
        <v>5</v>
      </c>
      <c r="M75" s="8">
        <v>5</v>
      </c>
      <c r="N75" s="8">
        <v>5</v>
      </c>
      <c r="O75" s="8">
        <v>4</v>
      </c>
      <c r="P75" s="8">
        <v>4</v>
      </c>
      <c r="Q75" s="8">
        <v>4</v>
      </c>
      <c r="R75" s="8">
        <v>4</v>
      </c>
      <c r="S75" s="8">
        <v>4</v>
      </c>
      <c r="T75" s="8">
        <v>3</v>
      </c>
      <c r="U75" s="8">
        <v>3</v>
      </c>
      <c r="V75" s="5">
        <f t="shared" si="3"/>
        <v>82</v>
      </c>
      <c r="W75" s="2">
        <v>73</v>
      </c>
    </row>
    <row r="76" spans="1:23" ht="15">
      <c r="A76" s="5">
        <v>74</v>
      </c>
      <c r="B76" s="8">
        <v>5</v>
      </c>
      <c r="C76" s="8">
        <v>5</v>
      </c>
      <c r="D76" s="8">
        <v>5</v>
      </c>
      <c r="E76" s="8">
        <v>5</v>
      </c>
      <c r="F76" s="8">
        <v>5</v>
      </c>
      <c r="G76" s="8">
        <v>5</v>
      </c>
      <c r="H76" s="8">
        <v>5</v>
      </c>
      <c r="I76" s="8">
        <v>5</v>
      </c>
      <c r="J76" s="8">
        <v>5</v>
      </c>
      <c r="K76" s="8">
        <v>5</v>
      </c>
      <c r="L76" s="8">
        <v>5</v>
      </c>
      <c r="M76" s="8">
        <v>5</v>
      </c>
      <c r="N76" s="8">
        <v>5</v>
      </c>
      <c r="O76" s="8">
        <v>5</v>
      </c>
      <c r="P76" s="8">
        <v>5</v>
      </c>
      <c r="Q76" s="8">
        <v>5</v>
      </c>
      <c r="R76" s="8">
        <v>5</v>
      </c>
      <c r="S76" s="8">
        <v>5</v>
      </c>
      <c r="T76" s="8">
        <v>5</v>
      </c>
      <c r="U76" s="8">
        <v>5</v>
      </c>
      <c r="V76" s="5">
        <f t="shared" si="3"/>
        <v>100</v>
      </c>
      <c r="W76" s="2">
        <v>74</v>
      </c>
    </row>
    <row r="77" spans="1:23" ht="15">
      <c r="A77" s="5">
        <v>75</v>
      </c>
      <c r="B77" s="8">
        <v>4</v>
      </c>
      <c r="C77" s="8">
        <v>4</v>
      </c>
      <c r="D77" s="8">
        <v>4</v>
      </c>
      <c r="E77" s="8">
        <v>4</v>
      </c>
      <c r="F77" s="8">
        <v>4</v>
      </c>
      <c r="G77" s="8">
        <v>4</v>
      </c>
      <c r="H77" s="8">
        <v>4</v>
      </c>
      <c r="I77" s="8">
        <v>4</v>
      </c>
      <c r="J77" s="8">
        <v>4</v>
      </c>
      <c r="K77" s="8">
        <v>4</v>
      </c>
      <c r="L77" s="8">
        <v>4</v>
      </c>
      <c r="M77" s="8">
        <v>4</v>
      </c>
      <c r="N77" s="8">
        <v>4</v>
      </c>
      <c r="O77" s="8">
        <v>4</v>
      </c>
      <c r="P77" s="8">
        <v>4</v>
      </c>
      <c r="Q77" s="8">
        <v>4</v>
      </c>
      <c r="R77" s="8">
        <v>4</v>
      </c>
      <c r="S77" s="8">
        <v>4</v>
      </c>
      <c r="T77" s="8">
        <v>4</v>
      </c>
      <c r="U77" s="8">
        <v>4</v>
      </c>
      <c r="V77" s="5">
        <f t="shared" si="3"/>
        <v>80</v>
      </c>
      <c r="W77" s="2">
        <v>75</v>
      </c>
    </row>
    <row r="78" spans="1:23" ht="15">
      <c r="A78" s="5">
        <v>76</v>
      </c>
      <c r="B78" s="8">
        <v>5</v>
      </c>
      <c r="C78" s="8">
        <v>4</v>
      </c>
      <c r="D78" s="8">
        <v>4</v>
      </c>
      <c r="E78" s="8">
        <v>4</v>
      </c>
      <c r="F78" s="8">
        <v>4</v>
      </c>
      <c r="G78" s="8">
        <v>4</v>
      </c>
      <c r="H78" s="8">
        <v>4</v>
      </c>
      <c r="I78" s="8">
        <v>4</v>
      </c>
      <c r="J78" s="8">
        <v>4</v>
      </c>
      <c r="K78" s="8">
        <v>4</v>
      </c>
      <c r="L78" s="8">
        <v>4</v>
      </c>
      <c r="M78" s="8">
        <v>4</v>
      </c>
      <c r="N78" s="8">
        <v>4</v>
      </c>
      <c r="O78" s="8">
        <v>4</v>
      </c>
      <c r="P78" s="8">
        <v>4</v>
      </c>
      <c r="Q78" s="8">
        <v>4</v>
      </c>
      <c r="R78" s="8">
        <v>4</v>
      </c>
      <c r="S78" s="8">
        <v>4</v>
      </c>
      <c r="T78" s="8">
        <v>4</v>
      </c>
      <c r="U78" s="8">
        <v>4</v>
      </c>
      <c r="V78" s="5">
        <f t="shared" si="3"/>
        <v>81</v>
      </c>
      <c r="W78" s="2">
        <v>76</v>
      </c>
    </row>
    <row r="79" spans="1:23" ht="15">
      <c r="A79" s="5">
        <v>77</v>
      </c>
      <c r="B79" s="8">
        <v>5</v>
      </c>
      <c r="C79" s="8">
        <v>3</v>
      </c>
      <c r="D79" s="8">
        <v>3</v>
      </c>
      <c r="E79" s="8">
        <v>4</v>
      </c>
      <c r="F79" s="8">
        <v>3</v>
      </c>
      <c r="G79" s="8">
        <v>4</v>
      </c>
      <c r="H79" s="8">
        <v>4</v>
      </c>
      <c r="I79" s="8">
        <v>4</v>
      </c>
      <c r="J79" s="8">
        <v>4</v>
      </c>
      <c r="K79" s="8">
        <v>4</v>
      </c>
      <c r="L79" s="8">
        <v>4</v>
      </c>
      <c r="M79" s="8">
        <v>4</v>
      </c>
      <c r="N79" s="8">
        <v>4</v>
      </c>
      <c r="O79" s="8">
        <v>4</v>
      </c>
      <c r="P79" s="8">
        <v>4</v>
      </c>
      <c r="Q79" s="8">
        <v>3</v>
      </c>
      <c r="R79" s="8">
        <v>3</v>
      </c>
      <c r="S79" s="8">
        <v>4</v>
      </c>
      <c r="T79" s="8">
        <v>5</v>
      </c>
      <c r="U79" s="8">
        <v>3</v>
      </c>
      <c r="V79" s="5">
        <f t="shared" si="3"/>
        <v>76</v>
      </c>
      <c r="W79" s="2">
        <v>77</v>
      </c>
    </row>
    <row r="80" spans="1:23" ht="15">
      <c r="A80" s="5">
        <v>78</v>
      </c>
      <c r="B80" s="8">
        <v>5</v>
      </c>
      <c r="C80" s="8">
        <v>5</v>
      </c>
      <c r="D80" s="8">
        <v>5</v>
      </c>
      <c r="E80" s="8">
        <v>5</v>
      </c>
      <c r="F80" s="8">
        <v>5</v>
      </c>
      <c r="G80" s="8">
        <v>5</v>
      </c>
      <c r="H80" s="8">
        <v>5</v>
      </c>
      <c r="I80" s="8">
        <v>5</v>
      </c>
      <c r="J80" s="8">
        <v>5</v>
      </c>
      <c r="K80" s="8">
        <v>5</v>
      </c>
      <c r="L80" s="8">
        <v>5</v>
      </c>
      <c r="M80" s="8">
        <v>5</v>
      </c>
      <c r="N80" s="8">
        <v>5</v>
      </c>
      <c r="O80" s="8">
        <v>5</v>
      </c>
      <c r="P80" s="8">
        <v>5</v>
      </c>
      <c r="Q80" s="8">
        <v>5</v>
      </c>
      <c r="R80" s="8">
        <v>5</v>
      </c>
      <c r="S80" s="8">
        <v>5</v>
      </c>
      <c r="T80" s="8">
        <v>5</v>
      </c>
      <c r="U80" s="8">
        <v>5</v>
      </c>
      <c r="V80" s="5">
        <f t="shared" si="3"/>
        <v>100</v>
      </c>
      <c r="W80" s="2">
        <v>78</v>
      </c>
    </row>
    <row r="81" spans="1:23" ht="15">
      <c r="A81" s="5">
        <v>79</v>
      </c>
      <c r="B81" s="8">
        <v>3</v>
      </c>
      <c r="C81" s="8">
        <v>4</v>
      </c>
      <c r="D81" s="8">
        <v>3</v>
      </c>
      <c r="E81" s="8">
        <v>4</v>
      </c>
      <c r="F81" s="8">
        <v>3</v>
      </c>
      <c r="G81" s="8">
        <v>4</v>
      </c>
      <c r="H81" s="8">
        <v>4</v>
      </c>
      <c r="I81" s="8">
        <v>4</v>
      </c>
      <c r="J81" s="8">
        <v>4</v>
      </c>
      <c r="K81" s="8">
        <v>4</v>
      </c>
      <c r="L81" s="8">
        <v>4</v>
      </c>
      <c r="M81" s="8">
        <v>4</v>
      </c>
      <c r="N81" s="8">
        <v>4</v>
      </c>
      <c r="O81" s="8">
        <v>4</v>
      </c>
      <c r="P81" s="8">
        <v>4</v>
      </c>
      <c r="Q81" s="8">
        <v>3</v>
      </c>
      <c r="R81" s="8">
        <v>3</v>
      </c>
      <c r="S81" s="8">
        <v>4</v>
      </c>
      <c r="T81" s="8">
        <v>4</v>
      </c>
      <c r="U81" s="8">
        <v>3</v>
      </c>
      <c r="V81" s="5">
        <f t="shared" si="3"/>
        <v>74</v>
      </c>
      <c r="W81" s="2">
        <v>79</v>
      </c>
    </row>
    <row r="82" spans="1:23" ht="15">
      <c r="A82" s="5">
        <v>80</v>
      </c>
      <c r="B82" s="8">
        <v>5</v>
      </c>
      <c r="C82" s="8">
        <v>5</v>
      </c>
      <c r="D82" s="8">
        <v>5</v>
      </c>
      <c r="E82" s="8">
        <v>5</v>
      </c>
      <c r="F82" s="8">
        <v>5</v>
      </c>
      <c r="G82" s="8">
        <v>5</v>
      </c>
      <c r="H82" s="8">
        <v>5</v>
      </c>
      <c r="I82" s="8">
        <v>4</v>
      </c>
      <c r="J82" s="8">
        <v>4</v>
      </c>
      <c r="K82" s="8">
        <v>4</v>
      </c>
      <c r="L82" s="8">
        <v>4</v>
      </c>
      <c r="M82" s="8">
        <v>4</v>
      </c>
      <c r="N82" s="8">
        <v>4</v>
      </c>
      <c r="O82" s="8">
        <v>4</v>
      </c>
      <c r="P82" s="8">
        <v>5</v>
      </c>
      <c r="Q82" s="8">
        <v>5</v>
      </c>
      <c r="R82" s="8">
        <v>5</v>
      </c>
      <c r="S82" s="8">
        <v>5</v>
      </c>
      <c r="T82" s="8">
        <v>5</v>
      </c>
      <c r="U82" s="8">
        <v>5</v>
      </c>
      <c r="V82" s="5">
        <f t="shared" si="3"/>
        <v>93</v>
      </c>
      <c r="W82" s="2">
        <v>80</v>
      </c>
    </row>
    <row r="83" spans="1:23" ht="15">
      <c r="A83" s="5">
        <v>81</v>
      </c>
      <c r="B83" s="8">
        <v>5</v>
      </c>
      <c r="C83" s="8">
        <v>5</v>
      </c>
      <c r="D83" s="8">
        <v>5</v>
      </c>
      <c r="E83" s="8">
        <v>5</v>
      </c>
      <c r="F83" s="8">
        <v>5</v>
      </c>
      <c r="G83" s="8">
        <v>5</v>
      </c>
      <c r="H83" s="8">
        <v>4</v>
      </c>
      <c r="I83" s="8">
        <v>4</v>
      </c>
      <c r="J83" s="8">
        <v>4</v>
      </c>
      <c r="K83" s="8">
        <v>4</v>
      </c>
      <c r="L83" s="8">
        <v>4</v>
      </c>
      <c r="M83" s="8">
        <v>4</v>
      </c>
      <c r="N83" s="8">
        <v>5</v>
      </c>
      <c r="O83" s="8">
        <v>5</v>
      </c>
      <c r="P83" s="8">
        <v>5</v>
      </c>
      <c r="Q83" s="8">
        <v>5</v>
      </c>
      <c r="R83" s="8">
        <v>5</v>
      </c>
      <c r="S83" s="8">
        <v>5</v>
      </c>
      <c r="T83" s="8">
        <v>4</v>
      </c>
      <c r="U83" s="8">
        <v>4</v>
      </c>
      <c r="V83" s="5">
        <f t="shared" si="3"/>
        <v>92</v>
      </c>
      <c r="W83" s="2">
        <v>81</v>
      </c>
    </row>
    <row r="84" spans="1:23" ht="15">
      <c r="A84" s="5">
        <v>82</v>
      </c>
      <c r="B84" s="8">
        <v>2</v>
      </c>
      <c r="C84" s="8">
        <v>5</v>
      </c>
      <c r="D84" s="8">
        <v>4</v>
      </c>
      <c r="E84" s="8">
        <v>3</v>
      </c>
      <c r="F84" s="8">
        <v>5</v>
      </c>
      <c r="G84" s="8">
        <v>4</v>
      </c>
      <c r="H84" s="8">
        <v>3</v>
      </c>
      <c r="I84" s="8">
        <v>4</v>
      </c>
      <c r="J84" s="8">
        <v>5</v>
      </c>
      <c r="K84" s="8">
        <v>4</v>
      </c>
      <c r="L84" s="8">
        <v>5</v>
      </c>
      <c r="M84" s="8">
        <v>4</v>
      </c>
      <c r="N84" s="8">
        <v>4</v>
      </c>
      <c r="O84" s="8">
        <v>4</v>
      </c>
      <c r="P84" s="8">
        <v>5</v>
      </c>
      <c r="Q84" s="8">
        <v>5</v>
      </c>
      <c r="R84" s="8">
        <v>5</v>
      </c>
      <c r="S84" s="8">
        <v>4</v>
      </c>
      <c r="T84" s="8">
        <v>4</v>
      </c>
      <c r="U84" s="8">
        <v>4</v>
      </c>
      <c r="V84" s="5">
        <f t="shared" si="3"/>
        <v>83</v>
      </c>
      <c r="W84" s="2">
        <v>82</v>
      </c>
    </row>
    <row r="85" spans="1:23" ht="15">
      <c r="A85" s="5">
        <v>83</v>
      </c>
      <c r="B85" s="8">
        <v>5</v>
      </c>
      <c r="C85" s="8">
        <v>5</v>
      </c>
      <c r="D85" s="8">
        <v>5</v>
      </c>
      <c r="E85" s="8">
        <v>5</v>
      </c>
      <c r="F85" s="8">
        <v>5</v>
      </c>
      <c r="G85" s="8">
        <v>5</v>
      </c>
      <c r="H85" s="8">
        <v>5</v>
      </c>
      <c r="I85" s="8">
        <v>5</v>
      </c>
      <c r="J85" s="8">
        <v>5</v>
      </c>
      <c r="K85" s="8">
        <v>5</v>
      </c>
      <c r="L85" s="8">
        <v>5</v>
      </c>
      <c r="M85" s="8">
        <v>5</v>
      </c>
      <c r="N85" s="8">
        <v>5</v>
      </c>
      <c r="O85" s="8">
        <v>5</v>
      </c>
      <c r="P85" s="8">
        <v>5</v>
      </c>
      <c r="Q85" s="8">
        <v>5</v>
      </c>
      <c r="R85" s="8">
        <v>5</v>
      </c>
      <c r="S85" s="8">
        <v>5</v>
      </c>
      <c r="T85" s="8">
        <v>5</v>
      </c>
      <c r="U85" s="8">
        <v>5</v>
      </c>
      <c r="V85" s="5">
        <f t="shared" si="3"/>
        <v>100</v>
      </c>
      <c r="W85" s="2">
        <v>83</v>
      </c>
    </row>
    <row r="86" spans="1:23" ht="15">
      <c r="A86" s="5">
        <v>84</v>
      </c>
      <c r="B86" s="8">
        <v>5</v>
      </c>
      <c r="C86" s="8">
        <v>4</v>
      </c>
      <c r="D86" s="8">
        <v>4</v>
      </c>
      <c r="E86" s="8">
        <v>4</v>
      </c>
      <c r="F86" s="8">
        <v>4</v>
      </c>
      <c r="G86" s="8">
        <v>4</v>
      </c>
      <c r="H86" s="8">
        <v>3</v>
      </c>
      <c r="I86" s="8">
        <v>3</v>
      </c>
      <c r="J86" s="8">
        <v>4</v>
      </c>
      <c r="K86" s="8">
        <v>3</v>
      </c>
      <c r="L86" s="8">
        <v>4</v>
      </c>
      <c r="M86" s="8">
        <v>4</v>
      </c>
      <c r="N86" s="8">
        <v>5</v>
      </c>
      <c r="O86" s="8">
        <v>5</v>
      </c>
      <c r="P86" s="8">
        <v>4</v>
      </c>
      <c r="Q86" s="8">
        <v>4</v>
      </c>
      <c r="R86" s="8">
        <v>4</v>
      </c>
      <c r="S86" s="8">
        <v>3</v>
      </c>
      <c r="T86" s="8">
        <v>5</v>
      </c>
      <c r="U86" s="8">
        <v>5</v>
      </c>
      <c r="V86" s="5">
        <f t="shared" si="3"/>
        <v>81</v>
      </c>
      <c r="W86" s="2">
        <v>84</v>
      </c>
    </row>
    <row r="87" spans="1:23" ht="15">
      <c r="A87" s="5">
        <v>85</v>
      </c>
      <c r="B87" s="8">
        <v>5</v>
      </c>
      <c r="C87" s="8">
        <v>5</v>
      </c>
      <c r="D87" s="8">
        <v>5</v>
      </c>
      <c r="E87" s="8">
        <v>5</v>
      </c>
      <c r="F87" s="8">
        <v>5</v>
      </c>
      <c r="G87" s="8">
        <v>5</v>
      </c>
      <c r="H87" s="8">
        <v>5</v>
      </c>
      <c r="I87" s="8">
        <v>5</v>
      </c>
      <c r="J87" s="8">
        <v>4</v>
      </c>
      <c r="K87" s="8">
        <v>4</v>
      </c>
      <c r="L87" s="8">
        <v>4</v>
      </c>
      <c r="M87" s="8">
        <v>4</v>
      </c>
      <c r="N87" s="8">
        <v>4</v>
      </c>
      <c r="O87" s="8">
        <v>4</v>
      </c>
      <c r="P87" s="8">
        <v>4</v>
      </c>
      <c r="Q87" s="8">
        <v>4</v>
      </c>
      <c r="R87" s="8">
        <v>4</v>
      </c>
      <c r="S87" s="8">
        <v>4</v>
      </c>
      <c r="T87" s="8">
        <v>4</v>
      </c>
      <c r="U87" s="8">
        <v>4</v>
      </c>
      <c r="V87" s="5">
        <f t="shared" si="3"/>
        <v>88</v>
      </c>
      <c r="W87" s="2">
        <v>85</v>
      </c>
    </row>
    <row r="88" spans="1:23" ht="15">
      <c r="A88" s="5">
        <v>86</v>
      </c>
      <c r="B88" s="8">
        <v>5</v>
      </c>
      <c r="C88" s="8">
        <v>5</v>
      </c>
      <c r="D88" s="8">
        <v>5</v>
      </c>
      <c r="E88" s="8">
        <v>5</v>
      </c>
      <c r="F88" s="8">
        <v>5</v>
      </c>
      <c r="G88" s="8">
        <v>5</v>
      </c>
      <c r="H88" s="8">
        <v>4</v>
      </c>
      <c r="I88" s="8">
        <v>5</v>
      </c>
      <c r="J88" s="8">
        <v>4</v>
      </c>
      <c r="K88" s="8">
        <v>5</v>
      </c>
      <c r="L88" s="8">
        <v>4</v>
      </c>
      <c r="M88" s="8">
        <v>5</v>
      </c>
      <c r="N88" s="8">
        <v>5</v>
      </c>
      <c r="O88" s="8">
        <v>5</v>
      </c>
      <c r="P88" s="8">
        <v>5</v>
      </c>
      <c r="Q88" s="8">
        <v>5</v>
      </c>
      <c r="R88" s="8">
        <v>5</v>
      </c>
      <c r="S88" s="8">
        <v>5</v>
      </c>
      <c r="T88" s="8">
        <v>5</v>
      </c>
      <c r="U88" s="8">
        <v>5</v>
      </c>
      <c r="V88" s="5">
        <f t="shared" si="3"/>
        <v>97</v>
      </c>
      <c r="W88" s="2">
        <v>86</v>
      </c>
    </row>
    <row r="89" spans="1:23" ht="15">
      <c r="A89" s="5">
        <v>87</v>
      </c>
      <c r="B89" s="8">
        <v>5</v>
      </c>
      <c r="C89" s="8">
        <v>5</v>
      </c>
      <c r="D89" s="8">
        <v>5</v>
      </c>
      <c r="E89" s="8">
        <v>5</v>
      </c>
      <c r="F89" s="8">
        <v>5</v>
      </c>
      <c r="G89" s="8">
        <v>5</v>
      </c>
      <c r="H89" s="8">
        <v>5</v>
      </c>
      <c r="I89" s="8">
        <v>5</v>
      </c>
      <c r="J89" s="8">
        <v>5</v>
      </c>
      <c r="K89" s="8">
        <v>5</v>
      </c>
      <c r="L89" s="8">
        <v>5</v>
      </c>
      <c r="M89" s="8">
        <v>5</v>
      </c>
      <c r="N89" s="8">
        <v>5</v>
      </c>
      <c r="O89" s="8">
        <v>5</v>
      </c>
      <c r="P89" s="8">
        <v>5</v>
      </c>
      <c r="Q89" s="8">
        <v>5</v>
      </c>
      <c r="R89" s="8">
        <v>5</v>
      </c>
      <c r="S89" s="8">
        <v>5</v>
      </c>
      <c r="T89" s="8">
        <v>5</v>
      </c>
      <c r="U89" s="8">
        <v>5</v>
      </c>
      <c r="V89" s="5">
        <f t="shared" si="3"/>
        <v>100</v>
      </c>
      <c r="W89" s="2">
        <v>87</v>
      </c>
    </row>
    <row r="90" spans="1:23" ht="15">
      <c r="A90" s="5">
        <v>88</v>
      </c>
      <c r="B90" s="8">
        <v>5</v>
      </c>
      <c r="C90" s="8">
        <v>5</v>
      </c>
      <c r="D90" s="8">
        <v>5</v>
      </c>
      <c r="E90" s="8">
        <v>5</v>
      </c>
      <c r="F90" s="8">
        <v>4</v>
      </c>
      <c r="G90" s="8">
        <v>4</v>
      </c>
      <c r="H90" s="8">
        <v>5</v>
      </c>
      <c r="I90" s="8">
        <v>5</v>
      </c>
      <c r="J90" s="8">
        <v>5</v>
      </c>
      <c r="K90" s="8">
        <v>5</v>
      </c>
      <c r="L90" s="8">
        <v>4</v>
      </c>
      <c r="M90" s="8">
        <v>4</v>
      </c>
      <c r="N90" s="8">
        <v>4</v>
      </c>
      <c r="O90" s="8">
        <v>4</v>
      </c>
      <c r="P90" s="8">
        <v>5</v>
      </c>
      <c r="Q90" s="8">
        <v>4</v>
      </c>
      <c r="R90" s="8">
        <v>4</v>
      </c>
      <c r="S90" s="8">
        <v>4</v>
      </c>
      <c r="T90" s="8">
        <v>4</v>
      </c>
      <c r="U90" s="8">
        <v>4</v>
      </c>
      <c r="V90" s="5">
        <f t="shared" si="3"/>
        <v>89</v>
      </c>
      <c r="W90" s="2">
        <v>88</v>
      </c>
    </row>
    <row r="91" spans="1:23" ht="15">
      <c r="A91" s="5">
        <v>89</v>
      </c>
      <c r="B91" s="8">
        <v>5</v>
      </c>
      <c r="C91" s="8">
        <v>4</v>
      </c>
      <c r="D91" s="8">
        <v>4</v>
      </c>
      <c r="E91" s="8">
        <v>5</v>
      </c>
      <c r="F91" s="8">
        <v>5</v>
      </c>
      <c r="G91" s="8">
        <v>4</v>
      </c>
      <c r="H91" s="8">
        <v>4</v>
      </c>
      <c r="I91" s="8">
        <v>5</v>
      </c>
      <c r="J91" s="8">
        <v>5</v>
      </c>
      <c r="K91" s="8">
        <v>5</v>
      </c>
      <c r="L91" s="8">
        <v>4</v>
      </c>
      <c r="M91" s="8">
        <v>5</v>
      </c>
      <c r="N91" s="8">
        <v>4</v>
      </c>
      <c r="O91" s="8">
        <v>5</v>
      </c>
      <c r="P91" s="8">
        <v>5</v>
      </c>
      <c r="Q91" s="8">
        <v>5</v>
      </c>
      <c r="R91" s="8">
        <v>5</v>
      </c>
      <c r="S91" s="8">
        <v>5</v>
      </c>
      <c r="T91" s="8">
        <v>5</v>
      </c>
      <c r="U91" s="8">
        <v>4</v>
      </c>
      <c r="V91" s="5">
        <f t="shared" si="3"/>
        <v>93</v>
      </c>
      <c r="W91" s="2">
        <v>89</v>
      </c>
    </row>
    <row r="92" spans="1:23" ht="15">
      <c r="A92" s="5">
        <v>90</v>
      </c>
      <c r="B92" s="8">
        <v>5</v>
      </c>
      <c r="C92" s="8">
        <v>4</v>
      </c>
      <c r="D92" s="8">
        <v>4</v>
      </c>
      <c r="E92" s="8">
        <v>4</v>
      </c>
      <c r="F92" s="8">
        <v>4</v>
      </c>
      <c r="G92" s="8">
        <v>4</v>
      </c>
      <c r="H92" s="8">
        <v>4</v>
      </c>
      <c r="I92" s="8">
        <v>4</v>
      </c>
      <c r="J92" s="8">
        <v>4</v>
      </c>
      <c r="K92" s="8">
        <v>4</v>
      </c>
      <c r="L92" s="8">
        <v>4</v>
      </c>
      <c r="M92" s="8">
        <v>4</v>
      </c>
      <c r="N92" s="8">
        <v>4</v>
      </c>
      <c r="O92" s="8">
        <v>4</v>
      </c>
      <c r="P92" s="8">
        <v>4</v>
      </c>
      <c r="Q92" s="8">
        <v>4</v>
      </c>
      <c r="R92" s="8">
        <v>4</v>
      </c>
      <c r="S92" s="8">
        <v>4</v>
      </c>
      <c r="T92" s="8">
        <v>4</v>
      </c>
      <c r="U92" s="8">
        <v>4</v>
      </c>
      <c r="V92" s="5">
        <f t="shared" si="3"/>
        <v>81</v>
      </c>
      <c r="W92" s="2">
        <v>90</v>
      </c>
    </row>
    <row r="93" spans="1:23" ht="15">
      <c r="A93" s="5">
        <v>91</v>
      </c>
      <c r="B93" s="8">
        <v>3</v>
      </c>
      <c r="C93" s="8">
        <v>3</v>
      </c>
      <c r="D93" s="8">
        <v>5</v>
      </c>
      <c r="E93" s="8">
        <v>4</v>
      </c>
      <c r="F93" s="8">
        <v>5</v>
      </c>
      <c r="G93" s="8">
        <v>5</v>
      </c>
      <c r="H93" s="8">
        <v>5</v>
      </c>
      <c r="I93" s="8">
        <v>4</v>
      </c>
      <c r="J93" s="8">
        <v>5</v>
      </c>
      <c r="K93" s="8">
        <v>4</v>
      </c>
      <c r="L93" s="8">
        <v>5</v>
      </c>
      <c r="M93" s="8">
        <v>5</v>
      </c>
      <c r="N93" s="8">
        <v>5</v>
      </c>
      <c r="O93" s="8">
        <v>5</v>
      </c>
      <c r="P93" s="8">
        <v>5</v>
      </c>
      <c r="Q93" s="8">
        <v>4</v>
      </c>
      <c r="R93" s="8">
        <v>5</v>
      </c>
      <c r="S93" s="8">
        <v>4</v>
      </c>
      <c r="T93" s="8">
        <v>5</v>
      </c>
      <c r="U93" s="8">
        <v>5</v>
      </c>
      <c r="V93" s="5">
        <f t="shared" si="3"/>
        <v>91</v>
      </c>
      <c r="W93" s="2">
        <v>91</v>
      </c>
    </row>
    <row r="94" spans="1:23" ht="15">
      <c r="A94" s="5">
        <v>92</v>
      </c>
      <c r="B94" s="8">
        <v>5</v>
      </c>
      <c r="C94" s="8">
        <v>5</v>
      </c>
      <c r="D94" s="8">
        <v>5</v>
      </c>
      <c r="E94" s="8">
        <v>5</v>
      </c>
      <c r="F94" s="8">
        <v>5</v>
      </c>
      <c r="G94" s="8">
        <v>5</v>
      </c>
      <c r="H94" s="8">
        <v>5</v>
      </c>
      <c r="I94" s="8">
        <v>5</v>
      </c>
      <c r="J94" s="8">
        <v>5</v>
      </c>
      <c r="K94" s="8">
        <v>5</v>
      </c>
      <c r="L94" s="8">
        <v>5</v>
      </c>
      <c r="M94" s="8">
        <v>5</v>
      </c>
      <c r="N94" s="8">
        <v>5</v>
      </c>
      <c r="O94" s="8">
        <v>5</v>
      </c>
      <c r="P94" s="8">
        <v>5</v>
      </c>
      <c r="Q94" s="8">
        <v>5</v>
      </c>
      <c r="R94" s="8">
        <v>5</v>
      </c>
      <c r="S94" s="8">
        <v>5</v>
      </c>
      <c r="T94" s="8">
        <v>5</v>
      </c>
      <c r="U94" s="8">
        <v>5</v>
      </c>
      <c r="V94" s="5">
        <f t="shared" si="3"/>
        <v>100</v>
      </c>
      <c r="W94" s="2">
        <v>92</v>
      </c>
    </row>
    <row r="95" spans="1:23" ht="15">
      <c r="A95" s="5">
        <v>93</v>
      </c>
      <c r="B95" s="8">
        <v>4</v>
      </c>
      <c r="C95" s="8">
        <v>3</v>
      </c>
      <c r="D95" s="8">
        <v>3</v>
      </c>
      <c r="E95" s="8">
        <v>4</v>
      </c>
      <c r="F95" s="8">
        <v>3</v>
      </c>
      <c r="G95" s="8">
        <v>5</v>
      </c>
      <c r="H95" s="8">
        <v>5</v>
      </c>
      <c r="I95" s="8">
        <v>3</v>
      </c>
      <c r="J95" s="8">
        <v>3</v>
      </c>
      <c r="K95" s="8">
        <v>4</v>
      </c>
      <c r="L95" s="8">
        <v>4</v>
      </c>
      <c r="M95" s="8">
        <v>4</v>
      </c>
      <c r="N95" s="8">
        <v>4</v>
      </c>
      <c r="O95" s="8">
        <v>4</v>
      </c>
      <c r="P95" s="8">
        <v>4</v>
      </c>
      <c r="Q95" s="8">
        <v>3</v>
      </c>
      <c r="R95" s="8">
        <v>4</v>
      </c>
      <c r="S95" s="8">
        <v>3</v>
      </c>
      <c r="T95" s="8">
        <v>4</v>
      </c>
      <c r="U95" s="8">
        <v>4</v>
      </c>
      <c r="V95" s="5">
        <f t="shared" si="3"/>
        <v>75</v>
      </c>
      <c r="W95" s="2">
        <v>93</v>
      </c>
    </row>
    <row r="96" spans="1:23" ht="15">
      <c r="A96" s="5">
        <v>94</v>
      </c>
      <c r="B96" s="8">
        <v>5</v>
      </c>
      <c r="C96" s="8">
        <v>4</v>
      </c>
      <c r="D96" s="8">
        <v>5</v>
      </c>
      <c r="E96" s="8">
        <v>4</v>
      </c>
      <c r="F96" s="8">
        <v>5</v>
      </c>
      <c r="G96" s="8">
        <v>4</v>
      </c>
      <c r="H96" s="8">
        <v>5</v>
      </c>
      <c r="I96" s="8">
        <v>4</v>
      </c>
      <c r="J96" s="8">
        <v>5</v>
      </c>
      <c r="K96" s="8">
        <v>4</v>
      </c>
      <c r="L96" s="8">
        <v>5</v>
      </c>
      <c r="M96" s="8">
        <v>4</v>
      </c>
      <c r="N96" s="8">
        <v>5</v>
      </c>
      <c r="O96" s="8">
        <v>4</v>
      </c>
      <c r="P96" s="8">
        <v>5</v>
      </c>
      <c r="Q96" s="8">
        <v>4</v>
      </c>
      <c r="R96" s="8">
        <v>5</v>
      </c>
      <c r="S96" s="8">
        <v>4</v>
      </c>
      <c r="T96" s="8">
        <v>5</v>
      </c>
      <c r="U96" s="8">
        <v>4</v>
      </c>
      <c r="V96" s="5">
        <f t="shared" si="3"/>
        <v>90</v>
      </c>
      <c r="W96" s="2">
        <v>94</v>
      </c>
    </row>
    <row r="97" spans="1:23" ht="15">
      <c r="A97" s="5">
        <v>95</v>
      </c>
      <c r="B97" s="8">
        <v>5</v>
      </c>
      <c r="C97" s="8">
        <v>5</v>
      </c>
      <c r="D97" s="8">
        <v>5</v>
      </c>
      <c r="E97" s="8">
        <v>5</v>
      </c>
      <c r="F97" s="8">
        <v>5</v>
      </c>
      <c r="G97" s="8">
        <v>5</v>
      </c>
      <c r="H97" s="8">
        <v>5</v>
      </c>
      <c r="I97" s="8">
        <v>5</v>
      </c>
      <c r="J97" s="8">
        <v>5</v>
      </c>
      <c r="K97" s="8">
        <v>5</v>
      </c>
      <c r="L97" s="8">
        <v>5</v>
      </c>
      <c r="M97" s="8">
        <v>5</v>
      </c>
      <c r="N97" s="8">
        <v>5</v>
      </c>
      <c r="O97" s="8">
        <v>5</v>
      </c>
      <c r="P97" s="8">
        <v>5</v>
      </c>
      <c r="Q97" s="8">
        <v>5</v>
      </c>
      <c r="R97" s="8">
        <v>5</v>
      </c>
      <c r="S97" s="8">
        <v>5</v>
      </c>
      <c r="T97" s="8">
        <v>5</v>
      </c>
      <c r="U97" s="8">
        <v>5</v>
      </c>
      <c r="V97" s="5">
        <f t="shared" si="3"/>
        <v>100</v>
      </c>
      <c r="W97" s="2">
        <v>95</v>
      </c>
    </row>
    <row r="98" spans="1:23" ht="15">
      <c r="A98" s="5">
        <v>96</v>
      </c>
      <c r="B98" s="8">
        <v>4</v>
      </c>
      <c r="C98" s="8">
        <v>4</v>
      </c>
      <c r="D98" s="8">
        <v>4</v>
      </c>
      <c r="E98" s="8">
        <v>4</v>
      </c>
      <c r="F98" s="8">
        <v>4</v>
      </c>
      <c r="G98" s="8">
        <v>4</v>
      </c>
      <c r="H98" s="8">
        <v>4</v>
      </c>
      <c r="I98" s="8">
        <v>4</v>
      </c>
      <c r="J98" s="8">
        <v>4</v>
      </c>
      <c r="K98" s="8">
        <v>3</v>
      </c>
      <c r="L98" s="8">
        <v>4</v>
      </c>
      <c r="M98" s="8">
        <v>4</v>
      </c>
      <c r="N98" s="8">
        <v>4</v>
      </c>
      <c r="O98" s="8">
        <v>3</v>
      </c>
      <c r="P98" s="8">
        <v>4</v>
      </c>
      <c r="Q98" s="8">
        <v>4</v>
      </c>
      <c r="R98" s="8">
        <v>3</v>
      </c>
      <c r="S98" s="8">
        <v>3</v>
      </c>
      <c r="T98" s="8">
        <v>4</v>
      </c>
      <c r="U98" s="8">
        <v>3</v>
      </c>
      <c r="V98" s="5">
        <f t="shared" si="3"/>
        <v>75</v>
      </c>
      <c r="W98" s="2">
        <v>96</v>
      </c>
    </row>
    <row r="99" spans="1:23" ht="15">
      <c r="A99" s="5">
        <v>97</v>
      </c>
      <c r="B99" s="8">
        <v>5</v>
      </c>
      <c r="C99" s="8">
        <v>4</v>
      </c>
      <c r="D99" s="8">
        <v>4</v>
      </c>
      <c r="E99" s="8">
        <v>4</v>
      </c>
      <c r="F99" s="8">
        <v>5</v>
      </c>
      <c r="G99" s="8">
        <v>3</v>
      </c>
      <c r="H99" s="8">
        <v>4</v>
      </c>
      <c r="I99" s="8">
        <v>4</v>
      </c>
      <c r="J99" s="8">
        <v>4</v>
      </c>
      <c r="K99" s="8">
        <v>3</v>
      </c>
      <c r="L99" s="8">
        <v>4</v>
      </c>
      <c r="M99" s="8">
        <v>3</v>
      </c>
      <c r="N99" s="8">
        <v>5</v>
      </c>
      <c r="O99" s="8">
        <v>4</v>
      </c>
      <c r="P99" s="8">
        <v>5</v>
      </c>
      <c r="Q99" s="8">
        <v>5</v>
      </c>
      <c r="R99" s="8">
        <v>4</v>
      </c>
      <c r="S99" s="8">
        <v>4</v>
      </c>
      <c r="T99" s="8">
        <v>5</v>
      </c>
      <c r="U99" s="8">
        <v>3</v>
      </c>
      <c r="V99" s="5">
        <f t="shared" si="3"/>
        <v>82</v>
      </c>
      <c r="W99" s="2">
        <v>97</v>
      </c>
    </row>
    <row r="100" spans="1:23" ht="15">
      <c r="A100" s="5">
        <v>98</v>
      </c>
      <c r="B100" s="8">
        <v>4</v>
      </c>
      <c r="C100" s="8">
        <v>3</v>
      </c>
      <c r="D100" s="8">
        <v>3</v>
      </c>
      <c r="E100" s="8">
        <v>4</v>
      </c>
      <c r="F100" s="8">
        <v>4</v>
      </c>
      <c r="G100" s="8">
        <v>4</v>
      </c>
      <c r="H100" s="8">
        <v>4</v>
      </c>
      <c r="I100" s="8">
        <v>3</v>
      </c>
      <c r="J100" s="8">
        <v>4</v>
      </c>
      <c r="K100" s="8">
        <v>4</v>
      </c>
      <c r="L100" s="8">
        <v>4</v>
      </c>
      <c r="M100" s="8">
        <v>4</v>
      </c>
      <c r="N100" s="8">
        <v>4</v>
      </c>
      <c r="O100" s="8">
        <v>4</v>
      </c>
      <c r="P100" s="8">
        <v>4</v>
      </c>
      <c r="Q100" s="8">
        <v>4</v>
      </c>
      <c r="R100" s="8">
        <v>4</v>
      </c>
      <c r="S100" s="8">
        <v>3</v>
      </c>
      <c r="T100" s="8">
        <v>4</v>
      </c>
      <c r="U100" s="8">
        <v>4</v>
      </c>
      <c r="V100" s="5">
        <f t="shared" si="3"/>
        <v>76</v>
      </c>
      <c r="W100" s="2">
        <v>98</v>
      </c>
    </row>
    <row r="101" spans="1:23" ht="15">
      <c r="A101" s="5">
        <v>99</v>
      </c>
      <c r="B101" s="8">
        <v>5</v>
      </c>
      <c r="C101" s="8">
        <v>3</v>
      </c>
      <c r="D101" s="8">
        <v>3</v>
      </c>
      <c r="E101" s="8">
        <v>4</v>
      </c>
      <c r="F101" s="8">
        <v>4</v>
      </c>
      <c r="G101" s="8">
        <v>4</v>
      </c>
      <c r="H101" s="8">
        <v>5</v>
      </c>
      <c r="I101" s="8">
        <v>4</v>
      </c>
      <c r="J101" s="8">
        <v>4</v>
      </c>
      <c r="K101" s="8">
        <v>3</v>
      </c>
      <c r="L101" s="8">
        <v>4</v>
      </c>
      <c r="M101" s="8">
        <v>4</v>
      </c>
      <c r="N101" s="8">
        <v>5</v>
      </c>
      <c r="O101" s="8">
        <v>4</v>
      </c>
      <c r="P101" s="8">
        <v>4</v>
      </c>
      <c r="Q101" s="8">
        <v>4</v>
      </c>
      <c r="R101" s="8">
        <v>3</v>
      </c>
      <c r="S101" s="8">
        <v>4</v>
      </c>
      <c r="T101" s="8">
        <v>4</v>
      </c>
      <c r="U101" s="8">
        <v>4</v>
      </c>
      <c r="V101" s="5">
        <f t="shared" si="3"/>
        <v>79</v>
      </c>
      <c r="W101" s="2">
        <v>99</v>
      </c>
    </row>
    <row r="102" spans="1:23" ht="15">
      <c r="A102" s="5">
        <v>100</v>
      </c>
      <c r="B102" s="8">
        <v>5</v>
      </c>
      <c r="C102" s="8">
        <v>5</v>
      </c>
      <c r="D102" s="8">
        <v>5</v>
      </c>
      <c r="E102" s="8">
        <v>5</v>
      </c>
      <c r="F102" s="8">
        <v>5</v>
      </c>
      <c r="G102" s="8">
        <v>5</v>
      </c>
      <c r="H102" s="8">
        <v>5</v>
      </c>
      <c r="I102" s="8">
        <v>5</v>
      </c>
      <c r="J102" s="8">
        <v>5</v>
      </c>
      <c r="K102" s="8">
        <v>5</v>
      </c>
      <c r="L102" s="8">
        <v>5</v>
      </c>
      <c r="M102" s="8">
        <v>5</v>
      </c>
      <c r="N102" s="8">
        <v>5</v>
      </c>
      <c r="O102" s="8">
        <v>5</v>
      </c>
      <c r="P102" s="8">
        <v>5</v>
      </c>
      <c r="Q102" s="8">
        <v>5</v>
      </c>
      <c r="R102" s="8">
        <v>5</v>
      </c>
      <c r="S102" s="8">
        <v>5</v>
      </c>
      <c r="T102" s="8">
        <v>5</v>
      </c>
      <c r="U102" s="8">
        <v>5</v>
      </c>
      <c r="V102" s="5">
        <f t="shared" si="3"/>
        <v>100</v>
      </c>
      <c r="W102" s="2">
        <v>100</v>
      </c>
    </row>
    <row r="103" ht="15">
      <c r="A103" s="5"/>
    </row>
    <row r="104" spans="1:22" ht="15">
      <c r="A104" s="4" t="s">
        <v>4</v>
      </c>
      <c r="B104" s="4">
        <f aca="true" t="shared" si="4" ref="B104:V104">SUM(B3:B102)</f>
        <v>464</v>
      </c>
      <c r="C104" s="4">
        <f t="shared" si="4"/>
        <v>423</v>
      </c>
      <c r="D104" s="4">
        <f t="shared" si="4"/>
        <v>415</v>
      </c>
      <c r="E104" s="4">
        <f t="shared" si="4"/>
        <v>426</v>
      </c>
      <c r="F104" s="4">
        <f t="shared" si="4"/>
        <v>444</v>
      </c>
      <c r="G104" s="4">
        <f t="shared" si="4"/>
        <v>430</v>
      </c>
      <c r="H104" s="4">
        <f t="shared" si="4"/>
        <v>434</v>
      </c>
      <c r="I104" s="4">
        <f t="shared" si="4"/>
        <v>423</v>
      </c>
      <c r="J104" s="4">
        <f t="shared" si="4"/>
        <v>437</v>
      </c>
      <c r="K104" s="4">
        <f t="shared" si="4"/>
        <v>411</v>
      </c>
      <c r="L104" s="4">
        <f t="shared" si="4"/>
        <v>425</v>
      </c>
      <c r="M104" s="4">
        <f t="shared" si="4"/>
        <v>439</v>
      </c>
      <c r="N104" s="4">
        <f t="shared" si="4"/>
        <v>437</v>
      </c>
      <c r="O104" s="4">
        <f t="shared" si="4"/>
        <v>424</v>
      </c>
      <c r="P104" s="4">
        <f t="shared" si="4"/>
        <v>438</v>
      </c>
      <c r="Q104" s="4">
        <f t="shared" si="4"/>
        <v>432</v>
      </c>
      <c r="R104" s="4">
        <f t="shared" si="4"/>
        <v>432</v>
      </c>
      <c r="S104" s="4">
        <f t="shared" si="4"/>
        <v>418</v>
      </c>
      <c r="T104" s="4">
        <f t="shared" si="4"/>
        <v>446</v>
      </c>
      <c r="U104" s="4">
        <f t="shared" si="4"/>
        <v>420</v>
      </c>
      <c r="V104" s="4">
        <f t="shared" si="4"/>
        <v>8618</v>
      </c>
    </row>
    <row r="105" ht="15">
      <c r="A105" s="5"/>
    </row>
    <row r="106" spans="1:21" ht="15">
      <c r="A106" s="5" t="s">
        <v>5</v>
      </c>
      <c r="B106" s="2">
        <v>1</v>
      </c>
      <c r="C106" s="2">
        <v>2</v>
      </c>
      <c r="D106" s="29">
        <v>3</v>
      </c>
      <c r="E106" s="2">
        <v>4</v>
      </c>
      <c r="F106" s="31">
        <v>5</v>
      </c>
      <c r="G106" s="2">
        <v>6</v>
      </c>
      <c r="H106" s="2">
        <v>7</v>
      </c>
      <c r="I106" s="2">
        <v>8</v>
      </c>
      <c r="J106" s="2">
        <v>9</v>
      </c>
      <c r="K106" s="2">
        <v>10</v>
      </c>
      <c r="L106" s="2">
        <v>11</v>
      </c>
      <c r="M106" s="31">
        <v>12</v>
      </c>
      <c r="N106" s="31">
        <v>13</v>
      </c>
      <c r="O106" s="2">
        <v>14</v>
      </c>
      <c r="P106" s="2">
        <v>15</v>
      </c>
      <c r="Q106" s="2">
        <v>16</v>
      </c>
      <c r="R106" s="2">
        <v>17</v>
      </c>
      <c r="S106" s="2">
        <v>18</v>
      </c>
      <c r="T106" s="31">
        <v>19</v>
      </c>
      <c r="U106" s="2">
        <v>20</v>
      </c>
    </row>
    <row r="107" spans="1:22" ht="15">
      <c r="A107" s="5" t="s">
        <v>8</v>
      </c>
      <c r="B107" s="9">
        <f aca="true" t="shared" si="5" ref="B107:U107">COUNTIF(B3:B102,"5")</f>
        <v>69</v>
      </c>
      <c r="C107" s="5">
        <f t="shared" si="5"/>
        <v>38</v>
      </c>
      <c r="D107" s="10">
        <f t="shared" si="5"/>
        <v>41</v>
      </c>
      <c r="E107" s="9">
        <f t="shared" si="5"/>
        <v>36</v>
      </c>
      <c r="F107" s="5">
        <f t="shared" si="5"/>
        <v>51</v>
      </c>
      <c r="G107" s="10">
        <f t="shared" si="5"/>
        <v>41</v>
      </c>
      <c r="H107" s="9">
        <f t="shared" si="5"/>
        <v>42</v>
      </c>
      <c r="I107" s="5">
        <f t="shared" si="5"/>
        <v>38</v>
      </c>
      <c r="J107" s="10">
        <f t="shared" si="5"/>
        <v>45</v>
      </c>
      <c r="K107" s="9">
        <f t="shared" si="5"/>
        <v>35</v>
      </c>
      <c r="L107" s="5">
        <f t="shared" si="5"/>
        <v>34</v>
      </c>
      <c r="M107" s="10">
        <f t="shared" si="5"/>
        <v>43</v>
      </c>
      <c r="N107" s="9">
        <f t="shared" si="5"/>
        <v>43</v>
      </c>
      <c r="O107" s="5">
        <f t="shared" si="5"/>
        <v>39</v>
      </c>
      <c r="P107" s="10">
        <f t="shared" si="5"/>
        <v>44</v>
      </c>
      <c r="Q107" s="9">
        <f t="shared" si="5"/>
        <v>39</v>
      </c>
      <c r="R107" s="5">
        <f t="shared" si="5"/>
        <v>41</v>
      </c>
      <c r="S107" s="10">
        <f t="shared" si="5"/>
        <v>33</v>
      </c>
      <c r="T107" s="9">
        <f t="shared" si="5"/>
        <v>50</v>
      </c>
      <c r="U107" s="5">
        <f t="shared" si="5"/>
        <v>33</v>
      </c>
      <c r="V107" s="9"/>
    </row>
    <row r="108" spans="1:22" ht="15">
      <c r="A108" s="5" t="s">
        <v>9</v>
      </c>
      <c r="B108" s="9">
        <f aca="true" t="shared" si="6" ref="B108:U108">COUNTIF(B3:B102,"4")</f>
        <v>27</v>
      </c>
      <c r="C108" s="5">
        <f t="shared" si="6"/>
        <v>48</v>
      </c>
      <c r="D108" s="10">
        <f t="shared" si="6"/>
        <v>38</v>
      </c>
      <c r="E108" s="9">
        <f t="shared" si="6"/>
        <v>56</v>
      </c>
      <c r="F108" s="5">
        <f t="shared" si="6"/>
        <v>43</v>
      </c>
      <c r="G108" s="10">
        <f t="shared" si="6"/>
        <v>49</v>
      </c>
      <c r="H108" s="9">
        <f t="shared" si="6"/>
        <v>50</v>
      </c>
      <c r="I108" s="5">
        <f t="shared" si="6"/>
        <v>48</v>
      </c>
      <c r="J108" s="10">
        <f t="shared" si="6"/>
        <v>47</v>
      </c>
      <c r="K108" s="9">
        <f t="shared" si="6"/>
        <v>45</v>
      </c>
      <c r="L108" s="5">
        <f t="shared" si="6"/>
        <v>57</v>
      </c>
      <c r="M108" s="10">
        <f t="shared" si="6"/>
        <v>53</v>
      </c>
      <c r="N108" s="9">
        <f t="shared" si="6"/>
        <v>53</v>
      </c>
      <c r="O108" s="5">
        <f t="shared" si="6"/>
        <v>47</v>
      </c>
      <c r="P108" s="10">
        <f t="shared" si="6"/>
        <v>50</v>
      </c>
      <c r="Q108" s="9">
        <f t="shared" si="6"/>
        <v>54</v>
      </c>
      <c r="R108" s="5">
        <f t="shared" si="6"/>
        <v>50</v>
      </c>
      <c r="S108" s="10">
        <f t="shared" si="6"/>
        <v>54</v>
      </c>
      <c r="T108" s="9">
        <f t="shared" si="6"/>
        <v>46</v>
      </c>
      <c r="U108" s="5">
        <f t="shared" si="6"/>
        <v>54</v>
      </c>
      <c r="V108" s="9"/>
    </row>
    <row r="109" spans="1:22" ht="15">
      <c r="A109" s="5" t="s">
        <v>10</v>
      </c>
      <c r="B109" s="9">
        <f aca="true" t="shared" si="7" ref="B109:U109">COUNTIF(B3:B102,"3")</f>
        <v>3</v>
      </c>
      <c r="C109" s="5">
        <f t="shared" si="7"/>
        <v>13</v>
      </c>
      <c r="D109" s="10">
        <f t="shared" si="7"/>
        <v>16</v>
      </c>
      <c r="E109" s="9">
        <f t="shared" si="7"/>
        <v>6</v>
      </c>
      <c r="F109" s="5">
        <f t="shared" si="7"/>
        <v>5</v>
      </c>
      <c r="G109" s="10">
        <f t="shared" si="7"/>
        <v>9</v>
      </c>
      <c r="H109" s="9">
        <f t="shared" si="7"/>
        <v>8</v>
      </c>
      <c r="I109" s="5">
        <f t="shared" si="7"/>
        <v>13</v>
      </c>
      <c r="J109" s="10">
        <f t="shared" si="7"/>
        <v>8</v>
      </c>
      <c r="K109" s="9">
        <f t="shared" si="7"/>
        <v>17</v>
      </c>
      <c r="L109" s="5">
        <f t="shared" si="7"/>
        <v>9</v>
      </c>
      <c r="M109" s="10">
        <f t="shared" si="7"/>
        <v>4</v>
      </c>
      <c r="N109" s="9">
        <f t="shared" si="7"/>
        <v>3</v>
      </c>
      <c r="O109" s="5">
        <f t="shared" si="7"/>
        <v>13</v>
      </c>
      <c r="P109" s="10">
        <f t="shared" si="7"/>
        <v>6</v>
      </c>
      <c r="Q109" s="9">
        <f t="shared" si="7"/>
        <v>7</v>
      </c>
      <c r="R109" s="5">
        <f t="shared" si="7"/>
        <v>9</v>
      </c>
      <c r="S109" s="10">
        <f t="shared" si="7"/>
        <v>12</v>
      </c>
      <c r="T109" s="9">
        <f t="shared" si="7"/>
        <v>4</v>
      </c>
      <c r="U109" s="5">
        <f t="shared" si="7"/>
        <v>13</v>
      </c>
      <c r="V109" s="9"/>
    </row>
    <row r="110" spans="1:22" ht="15">
      <c r="A110" s="5" t="s">
        <v>11</v>
      </c>
      <c r="B110" s="9">
        <f aca="true" t="shared" si="8" ref="B110:U110">COUNTIF(B3:B102,"2")</f>
        <v>1</v>
      </c>
      <c r="C110" s="5">
        <f t="shared" si="8"/>
        <v>1</v>
      </c>
      <c r="D110" s="10">
        <f t="shared" si="8"/>
        <v>5</v>
      </c>
      <c r="E110" s="9">
        <f t="shared" si="8"/>
        <v>2</v>
      </c>
      <c r="F110" s="5">
        <f t="shared" si="8"/>
        <v>1</v>
      </c>
      <c r="G110" s="10">
        <f t="shared" si="8"/>
        <v>1</v>
      </c>
      <c r="H110" s="9">
        <f t="shared" si="8"/>
        <v>0</v>
      </c>
      <c r="I110" s="5">
        <f t="shared" si="8"/>
        <v>1</v>
      </c>
      <c r="J110" s="10">
        <f t="shared" si="8"/>
        <v>0</v>
      </c>
      <c r="K110" s="9">
        <f t="shared" si="8"/>
        <v>2</v>
      </c>
      <c r="L110" s="5">
        <f t="shared" si="8"/>
        <v>0</v>
      </c>
      <c r="M110" s="10">
        <f t="shared" si="8"/>
        <v>0</v>
      </c>
      <c r="N110" s="9">
        <f t="shared" si="8"/>
        <v>0</v>
      </c>
      <c r="O110" s="5">
        <f t="shared" si="8"/>
        <v>1</v>
      </c>
      <c r="P110" s="10">
        <f t="shared" si="8"/>
        <v>0</v>
      </c>
      <c r="Q110" s="9">
        <f t="shared" si="8"/>
        <v>0</v>
      </c>
      <c r="R110" s="5">
        <f t="shared" si="8"/>
        <v>0</v>
      </c>
      <c r="S110" s="10">
        <f t="shared" si="8"/>
        <v>0</v>
      </c>
      <c r="T110" s="9">
        <f t="shared" si="8"/>
        <v>0</v>
      </c>
      <c r="U110" s="5">
        <f t="shared" si="8"/>
        <v>0</v>
      </c>
      <c r="V110" s="9"/>
    </row>
    <row r="111" spans="1:22" ht="15">
      <c r="A111" s="5" t="s">
        <v>12</v>
      </c>
      <c r="B111" s="9">
        <f aca="true" t="shared" si="9" ref="B111:U111">COUNTIF(B3:B102,"1")</f>
        <v>0</v>
      </c>
      <c r="C111" s="5">
        <f t="shared" si="9"/>
        <v>0</v>
      </c>
      <c r="D111" s="10">
        <f t="shared" si="9"/>
        <v>0</v>
      </c>
      <c r="E111" s="9">
        <f t="shared" si="9"/>
        <v>0</v>
      </c>
      <c r="F111" s="5">
        <f t="shared" si="9"/>
        <v>0</v>
      </c>
      <c r="G111" s="10">
        <f t="shared" si="9"/>
        <v>0</v>
      </c>
      <c r="H111" s="9">
        <f t="shared" si="9"/>
        <v>0</v>
      </c>
      <c r="I111" s="5">
        <f t="shared" si="9"/>
        <v>0</v>
      </c>
      <c r="J111" s="10">
        <f t="shared" si="9"/>
        <v>0</v>
      </c>
      <c r="K111" s="9">
        <f t="shared" si="9"/>
        <v>1</v>
      </c>
      <c r="L111" s="5">
        <f t="shared" si="9"/>
        <v>0</v>
      </c>
      <c r="M111" s="10">
        <f t="shared" si="9"/>
        <v>0</v>
      </c>
      <c r="N111" s="9">
        <f t="shared" si="9"/>
        <v>1</v>
      </c>
      <c r="O111" s="5">
        <f t="shared" si="9"/>
        <v>0</v>
      </c>
      <c r="P111" s="10">
        <f t="shared" si="9"/>
        <v>0</v>
      </c>
      <c r="Q111" s="9">
        <f t="shared" si="9"/>
        <v>0</v>
      </c>
      <c r="R111" s="5">
        <f t="shared" si="9"/>
        <v>0</v>
      </c>
      <c r="S111" s="10">
        <f t="shared" si="9"/>
        <v>1</v>
      </c>
      <c r="T111" s="9">
        <f t="shared" si="9"/>
        <v>0</v>
      </c>
      <c r="U111" s="5">
        <f t="shared" si="9"/>
        <v>0</v>
      </c>
      <c r="V111" s="9"/>
    </row>
    <row r="112" spans="1:22" ht="15">
      <c r="A112" s="5" t="s">
        <v>6</v>
      </c>
      <c r="B112" s="10">
        <f>SUM(B107:B111)</f>
        <v>100</v>
      </c>
      <c r="C112" s="9">
        <f aca="true" t="shared" si="10" ref="C112:E112">SUM(C107:C111)</f>
        <v>100</v>
      </c>
      <c r="D112" s="5">
        <f t="shared" si="10"/>
        <v>100</v>
      </c>
      <c r="E112" s="10">
        <f t="shared" si="10"/>
        <v>100</v>
      </c>
      <c r="F112" s="9">
        <f aca="true" t="shared" si="11" ref="F112">SUM(F107:F111)</f>
        <v>100</v>
      </c>
      <c r="G112" s="5">
        <f aca="true" t="shared" si="12" ref="G112:H112">SUM(G107:G111)</f>
        <v>100</v>
      </c>
      <c r="H112" s="10">
        <f t="shared" si="12"/>
        <v>100</v>
      </c>
      <c r="I112" s="9">
        <f aca="true" t="shared" si="13" ref="I112">SUM(I107:I111)</f>
        <v>100</v>
      </c>
      <c r="J112" s="5">
        <f aca="true" t="shared" si="14" ref="J112:K112">SUM(J107:J111)</f>
        <v>100</v>
      </c>
      <c r="K112" s="10">
        <f t="shared" si="14"/>
        <v>100</v>
      </c>
      <c r="L112" s="9">
        <f aca="true" t="shared" si="15" ref="L112">SUM(L107:L111)</f>
        <v>100</v>
      </c>
      <c r="M112" s="5">
        <f aca="true" t="shared" si="16" ref="M112:N112">SUM(M107:M111)</f>
        <v>100</v>
      </c>
      <c r="N112" s="10">
        <f t="shared" si="16"/>
        <v>100</v>
      </c>
      <c r="O112" s="9">
        <f>SUM(O107:O111)</f>
        <v>100</v>
      </c>
      <c r="P112" s="5">
        <f aca="true" t="shared" si="17" ref="P112:Q112">SUM(P107:P111)</f>
        <v>100</v>
      </c>
      <c r="Q112" s="10">
        <f t="shared" si="17"/>
        <v>100</v>
      </c>
      <c r="R112" s="9">
        <f aca="true" t="shared" si="18" ref="R112">SUM(R107:R111)</f>
        <v>100</v>
      </c>
      <c r="S112" s="5">
        <f aca="true" t="shared" si="19" ref="S112:T112">SUM(S107:S111)</f>
        <v>100</v>
      </c>
      <c r="T112" s="10">
        <f t="shared" si="19"/>
        <v>100</v>
      </c>
      <c r="U112" s="9">
        <f aca="true" t="shared" si="20" ref="U112">SUM(U107:U111)</f>
        <v>100</v>
      </c>
      <c r="V112" s="10"/>
    </row>
    <row r="113" spans="22:25" ht="15">
      <c r="V113" s="5" t="s">
        <v>13</v>
      </c>
      <c r="W113" s="5" t="s">
        <v>19</v>
      </c>
      <c r="X113" s="9" t="s">
        <v>37</v>
      </c>
      <c r="Y113" s="9" t="s">
        <v>36</v>
      </c>
    </row>
    <row r="114" spans="1:21" ht="15">
      <c r="A114" s="5" t="s">
        <v>7</v>
      </c>
      <c r="B114" s="2">
        <f>(1*B111)+(2*B110)+(3*B109)+(4*B108)+(5*B107)</f>
        <v>464</v>
      </c>
      <c r="C114" s="2">
        <f aca="true" t="shared" si="21" ref="C114:U114">(1*C111)+(2*C110)+(3*C109)+(4*C108)+(5*C107)</f>
        <v>423</v>
      </c>
      <c r="D114" s="2">
        <f t="shared" si="21"/>
        <v>415</v>
      </c>
      <c r="E114" s="2">
        <f t="shared" si="21"/>
        <v>426</v>
      </c>
      <c r="F114" s="2">
        <f t="shared" si="21"/>
        <v>444</v>
      </c>
      <c r="G114" s="2">
        <f t="shared" si="21"/>
        <v>430</v>
      </c>
      <c r="H114" s="2">
        <f t="shared" si="21"/>
        <v>434</v>
      </c>
      <c r="I114" s="2">
        <f t="shared" si="21"/>
        <v>423</v>
      </c>
      <c r="J114" s="2">
        <f t="shared" si="21"/>
        <v>437</v>
      </c>
      <c r="K114" s="2">
        <f t="shared" si="21"/>
        <v>411</v>
      </c>
      <c r="L114" s="2">
        <f t="shared" si="21"/>
        <v>425</v>
      </c>
      <c r="M114" s="2">
        <f t="shared" si="21"/>
        <v>439</v>
      </c>
      <c r="N114" s="2">
        <f t="shared" si="21"/>
        <v>437</v>
      </c>
      <c r="O114" s="2">
        <f t="shared" si="21"/>
        <v>424</v>
      </c>
      <c r="P114" s="2">
        <f t="shared" si="21"/>
        <v>438</v>
      </c>
      <c r="Q114" s="2">
        <f t="shared" si="21"/>
        <v>432</v>
      </c>
      <c r="R114" s="2">
        <f t="shared" si="21"/>
        <v>432</v>
      </c>
      <c r="S114" s="2">
        <f t="shared" si="21"/>
        <v>418</v>
      </c>
      <c r="T114" s="2">
        <f t="shared" si="21"/>
        <v>446</v>
      </c>
      <c r="U114" s="2">
        <f t="shared" si="21"/>
        <v>420</v>
      </c>
    </row>
    <row r="115" spans="1:23" ht="15">
      <c r="A115" s="5" t="s">
        <v>15</v>
      </c>
      <c r="B115" s="15">
        <f>(B114/B112)</f>
        <v>4.64</v>
      </c>
      <c r="C115" s="15">
        <f aca="true" t="shared" si="22" ref="C115:U115">(C114/C112)</f>
        <v>4.23</v>
      </c>
      <c r="D115" s="15">
        <f t="shared" si="22"/>
        <v>4.15</v>
      </c>
      <c r="E115" s="15">
        <f t="shared" si="22"/>
        <v>4.26</v>
      </c>
      <c r="F115" s="15">
        <f t="shared" si="22"/>
        <v>4.44</v>
      </c>
      <c r="G115" s="15">
        <f t="shared" si="22"/>
        <v>4.3</v>
      </c>
      <c r="H115" s="15">
        <f t="shared" si="22"/>
        <v>4.34</v>
      </c>
      <c r="I115" s="15">
        <f t="shared" si="22"/>
        <v>4.23</v>
      </c>
      <c r="J115" s="15">
        <f t="shared" si="22"/>
        <v>4.37</v>
      </c>
      <c r="K115" s="15">
        <f t="shared" si="22"/>
        <v>4.11</v>
      </c>
      <c r="L115" s="15">
        <f t="shared" si="22"/>
        <v>4.25</v>
      </c>
      <c r="M115" s="15">
        <f t="shared" si="22"/>
        <v>4.39</v>
      </c>
      <c r="N115" s="15">
        <f t="shared" si="22"/>
        <v>4.37</v>
      </c>
      <c r="O115" s="15">
        <f t="shared" si="22"/>
        <v>4.24</v>
      </c>
      <c r="P115" s="15">
        <f t="shared" si="22"/>
        <v>4.38</v>
      </c>
      <c r="Q115" s="15">
        <f t="shared" si="22"/>
        <v>4.32</v>
      </c>
      <c r="R115" s="15">
        <f t="shared" si="22"/>
        <v>4.32</v>
      </c>
      <c r="S115" s="15">
        <f t="shared" si="22"/>
        <v>4.18</v>
      </c>
      <c r="T115" s="15">
        <f t="shared" si="22"/>
        <v>4.46</v>
      </c>
      <c r="U115" s="15">
        <f t="shared" si="22"/>
        <v>4.2</v>
      </c>
      <c r="V115" s="15">
        <f>SUM(B115:U115)</f>
        <v>86.18</v>
      </c>
      <c r="W115" s="11">
        <f>V115/U106</f>
        <v>4.309</v>
      </c>
    </row>
    <row r="116" spans="2:23" ht="15">
      <c r="B116" s="16">
        <v>4.78</v>
      </c>
      <c r="C116" s="16">
        <v>4.5</v>
      </c>
      <c r="D116" s="16">
        <v>4.55</v>
      </c>
      <c r="E116" s="16">
        <v>4.4</v>
      </c>
      <c r="F116" s="16">
        <v>4.52</v>
      </c>
      <c r="G116" s="16">
        <v>4.53</v>
      </c>
      <c r="H116" s="16">
        <v>4.48</v>
      </c>
      <c r="I116" s="16">
        <v>4.54</v>
      </c>
      <c r="J116" s="16">
        <v>4.63</v>
      </c>
      <c r="K116" s="16">
        <v>4.43</v>
      </c>
      <c r="L116" s="16">
        <v>4.48</v>
      </c>
      <c r="M116" s="16">
        <v>4.47</v>
      </c>
      <c r="N116" s="16">
        <v>4.45</v>
      </c>
      <c r="O116" s="16">
        <v>4.45</v>
      </c>
      <c r="P116" s="16">
        <v>4.47</v>
      </c>
      <c r="Q116" s="16">
        <v>4.53</v>
      </c>
      <c r="R116" s="16">
        <v>4.53</v>
      </c>
      <c r="S116" s="16">
        <v>4.52</v>
      </c>
      <c r="T116" s="16">
        <v>4.54</v>
      </c>
      <c r="U116" s="16">
        <v>4.49</v>
      </c>
      <c r="V116" s="15">
        <f>SUM(B116:U116)</f>
        <v>90.29</v>
      </c>
      <c r="W116" s="11">
        <f>V116/U106</f>
        <v>4.5145</v>
      </c>
    </row>
    <row r="117" spans="1:25" ht="15">
      <c r="A117" s="5" t="s">
        <v>14</v>
      </c>
      <c r="B117" s="11">
        <f>B115-B116</f>
        <v>-0.14000000000000057</v>
      </c>
      <c r="C117" s="11">
        <f aca="true" t="shared" si="23" ref="C117:V117">C115-C116</f>
        <v>-0.2699999999999996</v>
      </c>
      <c r="D117" s="28">
        <f t="shared" si="23"/>
        <v>-0.39999999999999947</v>
      </c>
      <c r="E117" s="11">
        <f t="shared" si="23"/>
        <v>-0.14000000000000057</v>
      </c>
      <c r="F117" s="30">
        <f t="shared" si="23"/>
        <v>-0.07999999999999918</v>
      </c>
      <c r="G117" s="11">
        <f t="shared" si="23"/>
        <v>-0.23000000000000043</v>
      </c>
      <c r="H117" s="11">
        <f t="shared" si="23"/>
        <v>-0.14000000000000057</v>
      </c>
      <c r="I117" s="11">
        <f t="shared" si="23"/>
        <v>-0.3099999999999996</v>
      </c>
      <c r="J117" s="11">
        <f t="shared" si="23"/>
        <v>-0.2599999999999998</v>
      </c>
      <c r="K117" s="11">
        <f t="shared" si="23"/>
        <v>-0.3199999999999994</v>
      </c>
      <c r="L117" s="11">
        <f t="shared" si="23"/>
        <v>-0.23000000000000043</v>
      </c>
      <c r="M117" s="30">
        <f t="shared" si="23"/>
        <v>-0.08000000000000007</v>
      </c>
      <c r="N117" s="30">
        <f t="shared" si="23"/>
        <v>-0.08000000000000007</v>
      </c>
      <c r="O117" s="11">
        <f t="shared" si="23"/>
        <v>-0.20999999999999996</v>
      </c>
      <c r="P117" s="11">
        <f t="shared" si="23"/>
        <v>-0.08999999999999986</v>
      </c>
      <c r="Q117" s="11">
        <f t="shared" si="23"/>
        <v>-0.20999999999999996</v>
      </c>
      <c r="R117" s="11">
        <f t="shared" si="23"/>
        <v>-0.20999999999999996</v>
      </c>
      <c r="S117" s="11">
        <f t="shared" si="23"/>
        <v>-0.33999999999999986</v>
      </c>
      <c r="T117" s="30">
        <f t="shared" si="23"/>
        <v>-0.08000000000000007</v>
      </c>
      <c r="U117" s="11">
        <f t="shared" si="23"/>
        <v>-0.29000000000000004</v>
      </c>
      <c r="V117" s="11">
        <f t="shared" si="23"/>
        <v>-4.109999999999999</v>
      </c>
      <c r="X117" s="28">
        <f>MIN(B117:U117)</f>
        <v>-0.39999999999999947</v>
      </c>
      <c r="Y117" s="31">
        <f>MAXA(B117:U117)</f>
        <v>-0.07999999999999918</v>
      </c>
    </row>
    <row r="119" spans="1:11" ht="15">
      <c r="A119" s="5" t="s">
        <v>20</v>
      </c>
      <c r="E119" s="2" t="s">
        <v>38</v>
      </c>
      <c r="H119" s="2" t="s">
        <v>40</v>
      </c>
      <c r="K119" s="2" t="s">
        <v>39</v>
      </c>
    </row>
    <row r="120" spans="1:11" ht="15">
      <c r="A120" s="5" t="s">
        <v>41</v>
      </c>
      <c r="B120" s="21" t="s">
        <v>25</v>
      </c>
      <c r="C120" s="11">
        <f>SUM(B115:G115)</f>
        <v>26.020000000000003</v>
      </c>
      <c r="E120" s="27">
        <f>C120/6</f>
        <v>4.336666666666667</v>
      </c>
      <c r="H120" s="11">
        <f>SUM(B117:G117)</f>
        <v>-1.2599999999999998</v>
      </c>
      <c r="K120" s="2">
        <f>H120/6</f>
        <v>-0.20999999999999996</v>
      </c>
    </row>
    <row r="121" spans="1:16" ht="15">
      <c r="A121" s="26" t="s">
        <v>24</v>
      </c>
      <c r="B121" s="22" t="s">
        <v>26</v>
      </c>
      <c r="C121" s="11">
        <f>SUM(H115:J115)</f>
        <v>12.940000000000001</v>
      </c>
      <c r="E121" s="27">
        <f>C121/3</f>
        <v>4.3133333333333335</v>
      </c>
      <c r="H121" s="11">
        <f>SUM(H117:J117)</f>
        <v>-0.71</v>
      </c>
      <c r="K121" s="28">
        <f>H121/3</f>
        <v>-0.23666666666666666</v>
      </c>
      <c r="O121" s="2" t="s">
        <v>37</v>
      </c>
      <c r="P121" s="2" t="s">
        <v>36</v>
      </c>
    </row>
    <row r="122" spans="1:16" ht="15">
      <c r="A122" s="5" t="s">
        <v>21</v>
      </c>
      <c r="B122" s="22" t="s">
        <v>27</v>
      </c>
      <c r="C122" s="11">
        <f>SUM(K115:M115)</f>
        <v>12.75</v>
      </c>
      <c r="E122" s="27">
        <f>C122/3</f>
        <v>4.25</v>
      </c>
      <c r="H122" s="11">
        <f>SUM(K117:M117)</f>
        <v>-0.6299999999999999</v>
      </c>
      <c r="K122" s="2">
        <f>H122/3</f>
        <v>-0.20999999999999996</v>
      </c>
      <c r="O122" s="28">
        <f>MIN(K120:K124)</f>
        <v>-0.23666666666666666</v>
      </c>
      <c r="P122" s="30">
        <f>MAX(K120:K124)</f>
        <v>-0.12666666666666662</v>
      </c>
    </row>
    <row r="123" spans="1:11" ht="15">
      <c r="A123" s="32" t="s">
        <v>22</v>
      </c>
      <c r="B123" s="22" t="s">
        <v>28</v>
      </c>
      <c r="C123" s="11">
        <f>SUM(N115:P115)</f>
        <v>12.989999999999998</v>
      </c>
      <c r="E123" s="27">
        <f>C123/3</f>
        <v>4.329999999999999</v>
      </c>
      <c r="H123" s="11">
        <f>SUM(N117:P117)</f>
        <v>-0.3799999999999999</v>
      </c>
      <c r="K123" s="30">
        <f>H123/3</f>
        <v>-0.12666666666666662</v>
      </c>
    </row>
    <row r="124" spans="1:11" ht="15">
      <c r="A124" s="5" t="s">
        <v>23</v>
      </c>
      <c r="B124" s="22" t="s">
        <v>29</v>
      </c>
      <c r="C124" s="11">
        <f>SUM(Q115:U115)</f>
        <v>21.48</v>
      </c>
      <c r="E124" s="27">
        <f>C124/5</f>
        <v>4.296</v>
      </c>
      <c r="H124" s="11">
        <f>SUM(Q117:U117)</f>
        <v>-1.13</v>
      </c>
      <c r="K124" s="11">
        <f>H124/5</f>
        <v>-0.22599999999999998</v>
      </c>
    </row>
    <row r="125" ht="15">
      <c r="A125" s="5"/>
    </row>
    <row r="126" ht="15">
      <c r="A126" s="5"/>
    </row>
  </sheetData>
  <mergeCells count="2">
    <mergeCell ref="A1:A2"/>
    <mergeCell ref="B1:U1"/>
  </mergeCells>
  <printOptions/>
  <pageMargins left="0.7" right="0.7" top="0.75" bottom="0.75" header="0.3" footer="0.3"/>
  <pageSetup horizontalDpi="600" verticalDpi="600" orientation="portrait" r:id="rId1"/>
  <ignoredErrors>
    <ignoredError sqref="B104:U104 B107:U111 V3:V57 V76:V85 V58:V75 V86:V93 V94:V10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 topLeftCell="A2">
      <selection activeCell="Q24" sqref="Q24"/>
    </sheetView>
  </sheetViews>
  <sheetFormatPr defaultColWidth="9.140625" defaultRowHeight="15"/>
  <cols>
    <col min="1" max="1" width="4.7109375" style="0" customWidth="1"/>
    <col min="2" max="2" width="10.8515625" style="0" customWidth="1"/>
    <col min="4" max="4" width="1.28515625" style="0" customWidth="1"/>
  </cols>
  <sheetData>
    <row r="1" ht="15">
      <c r="B1" s="17"/>
    </row>
    <row r="2" spans="1:3" ht="15.75">
      <c r="A2" s="2" t="s">
        <v>18</v>
      </c>
      <c r="B2" s="5" t="s">
        <v>16</v>
      </c>
      <c r="C2" s="5" t="s">
        <v>17</v>
      </c>
    </row>
    <row r="3" spans="1:5" ht="15.75">
      <c r="A3" s="5">
        <v>1</v>
      </c>
      <c r="B3" s="19">
        <v>4.64</v>
      </c>
      <c r="C3" s="19">
        <v>4.78</v>
      </c>
      <c r="E3" s="19"/>
    </row>
    <row r="4" spans="1:5" ht="15.75">
      <c r="A4" s="5">
        <v>2</v>
      </c>
      <c r="B4" s="19">
        <v>4.23</v>
      </c>
      <c r="C4" s="19">
        <v>4.5</v>
      </c>
      <c r="E4" s="19"/>
    </row>
    <row r="5" spans="1:5" ht="15.75">
      <c r="A5" s="5">
        <v>3</v>
      </c>
      <c r="B5" s="19">
        <v>4.15</v>
      </c>
      <c r="C5" s="19">
        <v>4.55</v>
      </c>
      <c r="E5" s="19"/>
    </row>
    <row r="6" spans="1:5" ht="15.75">
      <c r="A6" s="5">
        <v>4</v>
      </c>
      <c r="B6" s="19">
        <v>4.26</v>
      </c>
      <c r="C6" s="19">
        <v>4.4</v>
      </c>
      <c r="E6" s="19"/>
    </row>
    <row r="7" spans="1:5" ht="15.75">
      <c r="A7" s="5">
        <v>5</v>
      </c>
      <c r="B7" s="19">
        <v>4.44</v>
      </c>
      <c r="C7" s="19">
        <v>4.52</v>
      </c>
      <c r="E7" s="19"/>
    </row>
    <row r="8" spans="1:5" ht="15.75">
      <c r="A8" s="5">
        <v>6</v>
      </c>
      <c r="B8" s="19">
        <v>4.3</v>
      </c>
      <c r="C8" s="19">
        <v>4.53</v>
      </c>
      <c r="E8" s="19"/>
    </row>
    <row r="9" spans="1:5" ht="15.75">
      <c r="A9" s="5">
        <v>7</v>
      </c>
      <c r="B9" s="19">
        <v>4.34</v>
      </c>
      <c r="C9" s="19">
        <v>4.48</v>
      </c>
      <c r="E9" s="19"/>
    </row>
    <row r="10" spans="1:5" ht="15.75">
      <c r="A10" s="5">
        <v>8</v>
      </c>
      <c r="B10" s="19">
        <v>4.23</v>
      </c>
      <c r="C10" s="19">
        <v>4.54</v>
      </c>
      <c r="E10" s="19"/>
    </row>
    <row r="11" spans="1:5" ht="15.75">
      <c r="A11" s="5">
        <v>9</v>
      </c>
      <c r="B11" s="19">
        <v>4.37</v>
      </c>
      <c r="C11" s="19">
        <v>4.63</v>
      </c>
      <c r="E11" s="19"/>
    </row>
    <row r="12" spans="1:5" ht="15.75">
      <c r="A12" s="5">
        <v>10</v>
      </c>
      <c r="B12" s="19">
        <v>4.11</v>
      </c>
      <c r="C12" s="19">
        <v>4.43</v>
      </c>
      <c r="E12" s="19"/>
    </row>
    <row r="13" spans="1:5" ht="15.75">
      <c r="A13" s="5">
        <v>11</v>
      </c>
      <c r="B13" s="19">
        <v>4.25</v>
      </c>
      <c r="C13" s="19">
        <v>4.48</v>
      </c>
      <c r="E13" s="19"/>
    </row>
    <row r="14" spans="1:5" ht="15.75">
      <c r="A14" s="5">
        <v>12</v>
      </c>
      <c r="B14" s="19">
        <v>4.39</v>
      </c>
      <c r="C14" s="19">
        <v>4.47</v>
      </c>
      <c r="E14" s="19"/>
    </row>
    <row r="15" spans="1:5" ht="15.75">
      <c r="A15" s="5">
        <v>13</v>
      </c>
      <c r="B15" s="19">
        <v>4.37</v>
      </c>
      <c r="C15" s="19">
        <v>4.45</v>
      </c>
      <c r="E15" s="19"/>
    </row>
    <row r="16" spans="1:5" ht="15.75">
      <c r="A16" s="5">
        <v>14</v>
      </c>
      <c r="B16" s="19">
        <v>4.24</v>
      </c>
      <c r="C16" s="19">
        <v>4.45</v>
      </c>
      <c r="E16" s="19"/>
    </row>
    <row r="17" spans="1:5" ht="15.75">
      <c r="A17" s="5">
        <v>15</v>
      </c>
      <c r="B17" s="19">
        <v>4.38</v>
      </c>
      <c r="C17" s="19">
        <v>4.47</v>
      </c>
      <c r="E17" s="19"/>
    </row>
    <row r="18" spans="1:5" ht="15.75">
      <c r="A18" s="5">
        <v>16</v>
      </c>
      <c r="B18" s="19">
        <v>4.32</v>
      </c>
      <c r="C18" s="19">
        <v>4.53</v>
      </c>
      <c r="E18" s="19"/>
    </row>
    <row r="19" spans="1:5" ht="15.75">
      <c r="A19" s="5">
        <v>17</v>
      </c>
      <c r="B19" s="19">
        <v>4.32</v>
      </c>
      <c r="C19" s="19">
        <v>4.53</v>
      </c>
      <c r="E19" s="19"/>
    </row>
    <row r="20" spans="1:5" ht="15.75">
      <c r="A20" s="5">
        <v>18</v>
      </c>
      <c r="B20" s="19">
        <v>4.18</v>
      </c>
      <c r="C20" s="19">
        <v>4.52</v>
      </c>
      <c r="E20" s="19"/>
    </row>
    <row r="21" spans="1:5" ht="15.75">
      <c r="A21" s="5">
        <v>19</v>
      </c>
      <c r="B21" s="19">
        <v>4.46</v>
      </c>
      <c r="C21" s="19">
        <v>4.54</v>
      </c>
      <c r="E21" s="19"/>
    </row>
    <row r="22" spans="1:5" ht="15.75">
      <c r="A22" s="5">
        <v>20</v>
      </c>
      <c r="B22" s="19">
        <v>4.2</v>
      </c>
      <c r="C22" s="19">
        <v>4.49</v>
      </c>
      <c r="E22" s="19"/>
    </row>
    <row r="23" spans="1:3" ht="15.75">
      <c r="A23" s="5" t="s">
        <v>30</v>
      </c>
      <c r="B23" s="20">
        <f>SUM(B3:B22)</f>
        <v>86.18</v>
      </c>
      <c r="C23" s="20">
        <f>SUM(C3:C22)</f>
        <v>90.29</v>
      </c>
    </row>
    <row r="24" spans="1:3" ht="15.75">
      <c r="A24" s="23" t="s">
        <v>31</v>
      </c>
      <c r="B24" s="11">
        <f>B23/A22</f>
        <v>4.309</v>
      </c>
      <c r="C24" s="24">
        <f>C23/A22</f>
        <v>4.5145</v>
      </c>
    </row>
    <row r="25" ht="15">
      <c r="A25" s="18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4"/>
  <sheetViews>
    <sheetView tabSelected="1" workbookViewId="0" topLeftCell="A90">
      <selection activeCell="E110" sqref="E110"/>
    </sheetView>
  </sheetViews>
  <sheetFormatPr defaultColWidth="9.140625" defaultRowHeight="15"/>
  <cols>
    <col min="1" max="1" width="23.8515625" style="0" customWidth="1"/>
    <col min="22" max="23" width="9.140625" style="0" customWidth="1"/>
  </cols>
  <sheetData>
    <row r="1" spans="1:23" ht="15.75">
      <c r="A1" s="33" t="s">
        <v>0</v>
      </c>
      <c r="B1" s="33" t="s">
        <v>1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25" t="s">
        <v>2</v>
      </c>
      <c r="W1" s="2"/>
    </row>
    <row r="2" spans="1:23" ht="15.75">
      <c r="A2" s="33"/>
      <c r="B2" s="25">
        <v>1</v>
      </c>
      <c r="C2" s="25">
        <v>2</v>
      </c>
      <c r="D2" s="25">
        <v>3</v>
      </c>
      <c r="E2" s="25">
        <v>4</v>
      </c>
      <c r="F2" s="25">
        <v>5</v>
      </c>
      <c r="G2" s="25">
        <v>6</v>
      </c>
      <c r="H2" s="25">
        <v>7</v>
      </c>
      <c r="I2" s="25">
        <v>8</v>
      </c>
      <c r="J2" s="25">
        <v>9</v>
      </c>
      <c r="K2" s="25">
        <v>10</v>
      </c>
      <c r="L2" s="25">
        <v>11</v>
      </c>
      <c r="M2" s="25">
        <v>12</v>
      </c>
      <c r="N2" s="25">
        <v>13</v>
      </c>
      <c r="O2" s="25">
        <v>14</v>
      </c>
      <c r="P2" s="25">
        <v>15</v>
      </c>
      <c r="Q2" s="25">
        <v>16</v>
      </c>
      <c r="R2" s="25">
        <v>17</v>
      </c>
      <c r="S2" s="25">
        <v>18</v>
      </c>
      <c r="T2" s="25">
        <v>19</v>
      </c>
      <c r="U2" s="25">
        <v>20</v>
      </c>
      <c r="V2" s="25" t="s">
        <v>3</v>
      </c>
      <c r="W2" s="2"/>
    </row>
    <row r="3" spans="1:23" ht="15.75">
      <c r="A3" s="25">
        <v>1</v>
      </c>
      <c r="B3" s="3" t="s">
        <v>32</v>
      </c>
      <c r="C3" s="3" t="s">
        <v>33</v>
      </c>
      <c r="D3" s="3" t="s">
        <v>33</v>
      </c>
      <c r="E3" s="3" t="s">
        <v>32</v>
      </c>
      <c r="F3" s="3" t="s">
        <v>32</v>
      </c>
      <c r="G3" s="3" t="s">
        <v>32</v>
      </c>
      <c r="H3" s="3" t="s">
        <v>32</v>
      </c>
      <c r="I3" s="3" t="s">
        <v>32</v>
      </c>
      <c r="J3" s="3" t="s">
        <v>32</v>
      </c>
      <c r="K3" s="3" t="s">
        <v>32</v>
      </c>
      <c r="L3" s="3" t="s">
        <v>32</v>
      </c>
      <c r="M3" s="3" t="s">
        <v>32</v>
      </c>
      <c r="N3" s="3" t="s">
        <v>33</v>
      </c>
      <c r="O3" s="3" t="s">
        <v>33</v>
      </c>
      <c r="P3" s="3" t="s">
        <v>32</v>
      </c>
      <c r="Q3" s="3" t="s">
        <v>33</v>
      </c>
      <c r="R3" s="3" t="s">
        <v>32</v>
      </c>
      <c r="S3" s="3" t="s">
        <v>32</v>
      </c>
      <c r="T3" s="3" t="s">
        <v>32</v>
      </c>
      <c r="U3" s="3" t="s">
        <v>32</v>
      </c>
      <c r="V3" s="25">
        <f aca="true" t="shared" si="0" ref="V3:V66">SUM(B3:U3)</f>
        <v>0</v>
      </c>
      <c r="W3" s="2">
        <v>1</v>
      </c>
    </row>
    <row r="4" spans="1:23" ht="15.75">
      <c r="A4" s="4">
        <v>2</v>
      </c>
      <c r="B4" s="3" t="s">
        <v>32</v>
      </c>
      <c r="C4" s="3" t="s">
        <v>32</v>
      </c>
      <c r="D4" s="3" t="s">
        <v>33</v>
      </c>
      <c r="E4" s="3" t="s">
        <v>32</v>
      </c>
      <c r="F4" s="3" t="s">
        <v>33</v>
      </c>
      <c r="G4" s="3" t="s">
        <v>32</v>
      </c>
      <c r="H4" s="3" t="s">
        <v>32</v>
      </c>
      <c r="I4" s="3" t="s">
        <v>32</v>
      </c>
      <c r="J4" s="3" t="s">
        <v>32</v>
      </c>
      <c r="K4" s="3" t="s">
        <v>32</v>
      </c>
      <c r="L4" s="3" t="s">
        <v>32</v>
      </c>
      <c r="M4" s="3" t="s">
        <v>32</v>
      </c>
      <c r="N4" s="3" t="s">
        <v>32</v>
      </c>
      <c r="O4" s="3" t="s">
        <v>32</v>
      </c>
      <c r="P4" s="3" t="s">
        <v>32</v>
      </c>
      <c r="Q4" s="3" t="s">
        <v>32</v>
      </c>
      <c r="R4" s="3" t="s">
        <v>32</v>
      </c>
      <c r="S4" s="3" t="s">
        <v>33</v>
      </c>
      <c r="T4" s="3" t="s">
        <v>32</v>
      </c>
      <c r="U4" s="3" t="s">
        <v>33</v>
      </c>
      <c r="V4" s="25">
        <f t="shared" si="0"/>
        <v>0</v>
      </c>
      <c r="W4" s="2">
        <v>2</v>
      </c>
    </row>
    <row r="5" spans="1:23" ht="15.75">
      <c r="A5" s="4">
        <v>3</v>
      </c>
      <c r="B5" s="3" t="s">
        <v>32</v>
      </c>
      <c r="C5" s="3" t="s">
        <v>32</v>
      </c>
      <c r="D5" s="3" t="s">
        <v>32</v>
      </c>
      <c r="E5" s="3" t="s">
        <v>32</v>
      </c>
      <c r="F5" s="3" t="s">
        <v>32</v>
      </c>
      <c r="G5" s="3" t="s">
        <v>32</v>
      </c>
      <c r="H5" s="3" t="s">
        <v>32</v>
      </c>
      <c r="I5" s="3" t="s">
        <v>32</v>
      </c>
      <c r="J5" s="3" t="s">
        <v>32</v>
      </c>
      <c r="K5" s="3" t="s">
        <v>32</v>
      </c>
      <c r="L5" s="3" t="s">
        <v>32</v>
      </c>
      <c r="M5" s="3" t="s">
        <v>32</v>
      </c>
      <c r="N5" s="3" t="s">
        <v>32</v>
      </c>
      <c r="O5" s="3" t="s">
        <v>32</v>
      </c>
      <c r="P5" s="3" t="s">
        <v>32</v>
      </c>
      <c r="Q5" s="3" t="s">
        <v>32</v>
      </c>
      <c r="R5" s="3" t="s">
        <v>32</v>
      </c>
      <c r="S5" s="3" t="s">
        <v>32</v>
      </c>
      <c r="T5" s="3" t="s">
        <v>32</v>
      </c>
      <c r="U5" s="3" t="s">
        <v>32</v>
      </c>
      <c r="V5" s="25">
        <f t="shared" si="0"/>
        <v>0</v>
      </c>
      <c r="W5" s="2">
        <v>3</v>
      </c>
    </row>
    <row r="6" spans="1:23" ht="15.75">
      <c r="A6" s="4">
        <v>4</v>
      </c>
      <c r="B6" s="3" t="s">
        <v>32</v>
      </c>
      <c r="C6" s="3" t="s">
        <v>33</v>
      </c>
      <c r="D6" s="3" t="s">
        <v>32</v>
      </c>
      <c r="E6" s="3" t="s">
        <v>32</v>
      </c>
      <c r="F6" s="3" t="s">
        <v>32</v>
      </c>
      <c r="G6" s="3" t="s">
        <v>32</v>
      </c>
      <c r="H6" s="3" t="s">
        <v>32</v>
      </c>
      <c r="I6" s="3" t="s">
        <v>33</v>
      </c>
      <c r="J6" s="3" t="s">
        <v>33</v>
      </c>
      <c r="K6" s="3" t="s">
        <v>33</v>
      </c>
      <c r="L6" s="3" t="s">
        <v>32</v>
      </c>
      <c r="M6" s="3" t="s">
        <v>32</v>
      </c>
      <c r="N6" s="3" t="s">
        <v>32</v>
      </c>
      <c r="O6" s="3" t="s">
        <v>32</v>
      </c>
      <c r="P6" s="3" t="s">
        <v>32</v>
      </c>
      <c r="Q6" s="3" t="s">
        <v>32</v>
      </c>
      <c r="R6" s="3" t="s">
        <v>32</v>
      </c>
      <c r="S6" s="3" t="s">
        <v>32</v>
      </c>
      <c r="T6" s="3" t="s">
        <v>32</v>
      </c>
      <c r="U6" s="3" t="s">
        <v>32</v>
      </c>
      <c r="V6" s="25">
        <f t="shared" si="0"/>
        <v>0</v>
      </c>
      <c r="W6" s="2">
        <v>4</v>
      </c>
    </row>
    <row r="7" spans="1:23" ht="15.75">
      <c r="A7" s="4">
        <v>5</v>
      </c>
      <c r="B7" s="3" t="s">
        <v>32</v>
      </c>
      <c r="C7" s="3" t="s">
        <v>32</v>
      </c>
      <c r="D7" s="3" t="s">
        <v>33</v>
      </c>
      <c r="E7" s="3" t="s">
        <v>32</v>
      </c>
      <c r="F7" s="3" t="s">
        <v>32</v>
      </c>
      <c r="G7" s="3" t="s">
        <v>32</v>
      </c>
      <c r="H7" s="3" t="s">
        <v>32</v>
      </c>
      <c r="I7" s="3" t="s">
        <v>32</v>
      </c>
      <c r="J7" s="3" t="s">
        <v>32</v>
      </c>
      <c r="K7" s="3" t="s">
        <v>32</v>
      </c>
      <c r="L7" s="3" t="s">
        <v>32</v>
      </c>
      <c r="M7" s="3" t="s">
        <v>32</v>
      </c>
      <c r="N7" s="3" t="s">
        <v>32</v>
      </c>
      <c r="O7" s="3" t="s">
        <v>32</v>
      </c>
      <c r="P7" s="3" t="s">
        <v>32</v>
      </c>
      <c r="Q7" s="3" t="s">
        <v>32</v>
      </c>
      <c r="R7" s="3" t="s">
        <v>32</v>
      </c>
      <c r="S7" s="3" t="s">
        <v>32</v>
      </c>
      <c r="T7" s="3" t="s">
        <v>32</v>
      </c>
      <c r="U7" s="3" t="s">
        <v>32</v>
      </c>
      <c r="V7" s="25">
        <f t="shared" si="0"/>
        <v>0</v>
      </c>
      <c r="W7" s="2">
        <v>5</v>
      </c>
    </row>
    <row r="8" spans="1:23" ht="15.75">
      <c r="A8" s="4">
        <v>6</v>
      </c>
      <c r="B8" s="3" t="s">
        <v>32</v>
      </c>
      <c r="C8" s="3" t="s">
        <v>32</v>
      </c>
      <c r="D8" s="3" t="s">
        <v>33</v>
      </c>
      <c r="E8" s="3" t="s">
        <v>32</v>
      </c>
      <c r="F8" s="3" t="s">
        <v>32</v>
      </c>
      <c r="G8" s="3" t="s">
        <v>32</v>
      </c>
      <c r="H8" s="3" t="s">
        <v>32</v>
      </c>
      <c r="I8" s="3" t="s">
        <v>33</v>
      </c>
      <c r="J8" s="3" t="s">
        <v>32</v>
      </c>
      <c r="K8" s="3" t="s">
        <v>32</v>
      </c>
      <c r="L8" s="3" t="s">
        <v>32</v>
      </c>
      <c r="M8" s="3" t="s">
        <v>32</v>
      </c>
      <c r="N8" s="3" t="s">
        <v>32</v>
      </c>
      <c r="O8" s="3" t="s">
        <v>33</v>
      </c>
      <c r="P8" s="3" t="s">
        <v>32</v>
      </c>
      <c r="Q8" s="3" t="s">
        <v>32</v>
      </c>
      <c r="R8" s="3" t="s">
        <v>32</v>
      </c>
      <c r="S8" s="3" t="s">
        <v>32</v>
      </c>
      <c r="T8" s="3" t="s">
        <v>32</v>
      </c>
      <c r="U8" s="3" t="s">
        <v>32</v>
      </c>
      <c r="V8" s="25">
        <f t="shared" si="0"/>
        <v>0</v>
      </c>
      <c r="W8" s="2">
        <v>6</v>
      </c>
    </row>
    <row r="9" spans="1:23" ht="15.75">
      <c r="A9" s="4">
        <v>7</v>
      </c>
      <c r="B9" s="3" t="s">
        <v>32</v>
      </c>
      <c r="C9" s="3" t="s">
        <v>32</v>
      </c>
      <c r="D9" s="3" t="s">
        <v>32</v>
      </c>
      <c r="E9" s="3" t="s">
        <v>32</v>
      </c>
      <c r="F9" s="3" t="s">
        <v>32</v>
      </c>
      <c r="G9" s="3" t="s">
        <v>32</v>
      </c>
      <c r="H9" s="3" t="s">
        <v>32</v>
      </c>
      <c r="I9" s="3" t="s">
        <v>32</v>
      </c>
      <c r="J9" s="3" t="s">
        <v>32</v>
      </c>
      <c r="K9" s="3" t="s">
        <v>32</v>
      </c>
      <c r="L9" s="3" t="s">
        <v>32</v>
      </c>
      <c r="M9" s="3" t="s">
        <v>32</v>
      </c>
      <c r="N9" s="3" t="s">
        <v>32</v>
      </c>
      <c r="O9" s="3" t="s">
        <v>32</v>
      </c>
      <c r="P9" s="3" t="s">
        <v>32</v>
      </c>
      <c r="Q9" s="3" t="s">
        <v>32</v>
      </c>
      <c r="R9" s="3" t="s">
        <v>32</v>
      </c>
      <c r="S9" s="3" t="s">
        <v>32</v>
      </c>
      <c r="T9" s="3" t="s">
        <v>32</v>
      </c>
      <c r="U9" s="3" t="s">
        <v>32</v>
      </c>
      <c r="V9" s="25">
        <f t="shared" si="0"/>
        <v>0</v>
      </c>
      <c r="W9" s="2">
        <v>7</v>
      </c>
    </row>
    <row r="10" spans="1:23" ht="15.75">
      <c r="A10" s="4">
        <v>8</v>
      </c>
      <c r="B10" s="3" t="s">
        <v>32</v>
      </c>
      <c r="C10" s="3" t="s">
        <v>32</v>
      </c>
      <c r="D10" s="3" t="s">
        <v>32</v>
      </c>
      <c r="E10" s="3" t="s">
        <v>32</v>
      </c>
      <c r="F10" s="3" t="s">
        <v>32</v>
      </c>
      <c r="G10" s="3" t="s">
        <v>32</v>
      </c>
      <c r="H10" s="3" t="s">
        <v>32</v>
      </c>
      <c r="I10" s="3" t="s">
        <v>32</v>
      </c>
      <c r="J10" s="3" t="s">
        <v>32</v>
      </c>
      <c r="K10" s="3" t="s">
        <v>32</v>
      </c>
      <c r="L10" s="3" t="s">
        <v>32</v>
      </c>
      <c r="M10" s="3" t="s">
        <v>32</v>
      </c>
      <c r="N10" s="3" t="s">
        <v>32</v>
      </c>
      <c r="O10" s="3" t="s">
        <v>32</v>
      </c>
      <c r="P10" s="3" t="s">
        <v>32</v>
      </c>
      <c r="Q10" s="3" t="s">
        <v>32</v>
      </c>
      <c r="R10" s="3" t="s">
        <v>32</v>
      </c>
      <c r="S10" s="3" t="s">
        <v>32</v>
      </c>
      <c r="T10" s="3" t="s">
        <v>32</v>
      </c>
      <c r="U10" s="3" t="s">
        <v>32</v>
      </c>
      <c r="V10" s="25">
        <f t="shared" si="0"/>
        <v>0</v>
      </c>
      <c r="W10" s="2">
        <v>8</v>
      </c>
    </row>
    <row r="11" spans="1:23" ht="15.75">
      <c r="A11" s="4">
        <v>9</v>
      </c>
      <c r="B11" s="3" t="s">
        <v>32</v>
      </c>
      <c r="C11" s="3" t="s">
        <v>33</v>
      </c>
      <c r="D11" s="3" t="s">
        <v>32</v>
      </c>
      <c r="E11" s="3" t="s">
        <v>32</v>
      </c>
      <c r="F11" s="3" t="s">
        <v>32</v>
      </c>
      <c r="G11" s="3" t="s">
        <v>32</v>
      </c>
      <c r="H11" s="3" t="s">
        <v>32</v>
      </c>
      <c r="I11" s="3" t="s">
        <v>32</v>
      </c>
      <c r="J11" s="3" t="s">
        <v>32</v>
      </c>
      <c r="K11" s="3" t="s">
        <v>33</v>
      </c>
      <c r="L11" s="3" t="s">
        <v>32</v>
      </c>
      <c r="M11" s="3" t="s">
        <v>32</v>
      </c>
      <c r="N11" s="3" t="s">
        <v>32</v>
      </c>
      <c r="O11" s="3" t="s">
        <v>32</v>
      </c>
      <c r="P11" s="3" t="s">
        <v>32</v>
      </c>
      <c r="Q11" s="3" t="s">
        <v>32</v>
      </c>
      <c r="R11" s="3" t="s">
        <v>33</v>
      </c>
      <c r="S11" s="3" t="s">
        <v>32</v>
      </c>
      <c r="T11" s="3" t="s">
        <v>32</v>
      </c>
      <c r="U11" s="3" t="s">
        <v>32</v>
      </c>
      <c r="V11" s="25">
        <f t="shared" si="0"/>
        <v>0</v>
      </c>
      <c r="W11" s="2">
        <v>9</v>
      </c>
    </row>
    <row r="12" spans="1:23" ht="15.75">
      <c r="A12" s="4">
        <v>10</v>
      </c>
      <c r="B12" s="3" t="s">
        <v>32</v>
      </c>
      <c r="C12" s="3" t="s">
        <v>32</v>
      </c>
      <c r="D12" s="3" t="s">
        <v>33</v>
      </c>
      <c r="E12" s="3" t="s">
        <v>32</v>
      </c>
      <c r="F12" s="3" t="s">
        <v>32</v>
      </c>
      <c r="G12" s="3" t="s">
        <v>33</v>
      </c>
      <c r="H12" s="3" t="s">
        <v>32</v>
      </c>
      <c r="I12" s="3" t="s">
        <v>32</v>
      </c>
      <c r="J12" s="3" t="s">
        <v>32</v>
      </c>
      <c r="K12" s="3" t="s">
        <v>32</v>
      </c>
      <c r="L12" s="3" t="s">
        <v>32</v>
      </c>
      <c r="M12" s="3" t="s">
        <v>32</v>
      </c>
      <c r="N12" s="3" t="s">
        <v>32</v>
      </c>
      <c r="O12" s="3" t="s">
        <v>33</v>
      </c>
      <c r="P12" s="3" t="s">
        <v>32</v>
      </c>
      <c r="Q12" s="3" t="s">
        <v>32</v>
      </c>
      <c r="R12" s="3" t="s">
        <v>32</v>
      </c>
      <c r="S12" s="3" t="s">
        <v>32</v>
      </c>
      <c r="T12" s="3" t="s">
        <v>32</v>
      </c>
      <c r="U12" s="3" t="s">
        <v>32</v>
      </c>
      <c r="V12" s="25">
        <f t="shared" si="0"/>
        <v>0</v>
      </c>
      <c r="W12" s="2">
        <v>10</v>
      </c>
    </row>
    <row r="13" spans="1:23" ht="15.75">
      <c r="A13" s="4">
        <v>11</v>
      </c>
      <c r="B13" s="3" t="s">
        <v>32</v>
      </c>
      <c r="C13" s="3" t="s">
        <v>32</v>
      </c>
      <c r="D13" s="3" t="s">
        <v>32</v>
      </c>
      <c r="E13" s="3" t="s">
        <v>32</v>
      </c>
      <c r="F13" s="3" t="s">
        <v>32</v>
      </c>
      <c r="G13" s="3" t="s">
        <v>32</v>
      </c>
      <c r="H13" s="3" t="s">
        <v>32</v>
      </c>
      <c r="I13" s="3" t="s">
        <v>32</v>
      </c>
      <c r="J13" s="3" t="s">
        <v>32</v>
      </c>
      <c r="K13" s="3" t="s">
        <v>32</v>
      </c>
      <c r="L13" s="3" t="s">
        <v>32</v>
      </c>
      <c r="M13" s="3" t="s">
        <v>32</v>
      </c>
      <c r="N13" s="3" t="s">
        <v>32</v>
      </c>
      <c r="O13" s="3" t="s">
        <v>33</v>
      </c>
      <c r="P13" s="3" t="s">
        <v>32</v>
      </c>
      <c r="Q13" s="3" t="s">
        <v>33</v>
      </c>
      <c r="R13" s="3" t="s">
        <v>33</v>
      </c>
      <c r="S13" s="3" t="s">
        <v>32</v>
      </c>
      <c r="T13" s="3" t="s">
        <v>32</v>
      </c>
      <c r="U13" s="3" t="s">
        <v>32</v>
      </c>
      <c r="V13" s="25">
        <f t="shared" si="0"/>
        <v>0</v>
      </c>
      <c r="W13" s="2">
        <v>11</v>
      </c>
    </row>
    <row r="14" spans="1:23" ht="15.75">
      <c r="A14" s="4">
        <v>12</v>
      </c>
      <c r="B14" s="3" t="s">
        <v>32</v>
      </c>
      <c r="C14" s="3" t="s">
        <v>33</v>
      </c>
      <c r="D14" s="3" t="s">
        <v>32</v>
      </c>
      <c r="E14" s="3" t="s">
        <v>32</v>
      </c>
      <c r="F14" s="3" t="s">
        <v>32</v>
      </c>
      <c r="G14" s="3" t="s">
        <v>32</v>
      </c>
      <c r="H14" s="3" t="s">
        <v>32</v>
      </c>
      <c r="I14" s="3" t="s">
        <v>32</v>
      </c>
      <c r="J14" s="3" t="s">
        <v>32</v>
      </c>
      <c r="K14" s="3" t="s">
        <v>32</v>
      </c>
      <c r="L14" s="3" t="s">
        <v>32</v>
      </c>
      <c r="M14" s="3" t="s">
        <v>32</v>
      </c>
      <c r="N14" s="3" t="s">
        <v>32</v>
      </c>
      <c r="O14" s="3" t="s">
        <v>33</v>
      </c>
      <c r="P14" s="3" t="s">
        <v>32</v>
      </c>
      <c r="Q14" s="3" t="s">
        <v>32</v>
      </c>
      <c r="R14" s="3" t="s">
        <v>32</v>
      </c>
      <c r="S14" s="3" t="s">
        <v>32</v>
      </c>
      <c r="T14" s="3" t="s">
        <v>32</v>
      </c>
      <c r="U14" s="3" t="s">
        <v>32</v>
      </c>
      <c r="V14" s="25">
        <f t="shared" si="0"/>
        <v>0</v>
      </c>
      <c r="W14" s="2">
        <v>12</v>
      </c>
    </row>
    <row r="15" spans="1:23" ht="15.75">
      <c r="A15" s="25">
        <v>13</v>
      </c>
      <c r="B15" s="3" t="s">
        <v>32</v>
      </c>
      <c r="C15" s="3" t="s">
        <v>33</v>
      </c>
      <c r="D15" s="3" t="s">
        <v>33</v>
      </c>
      <c r="E15" s="3" t="s">
        <v>33</v>
      </c>
      <c r="F15" s="3" t="s">
        <v>32</v>
      </c>
      <c r="G15" s="3" t="s">
        <v>32</v>
      </c>
      <c r="H15" s="3" t="s">
        <v>32</v>
      </c>
      <c r="I15" s="3" t="s">
        <v>32</v>
      </c>
      <c r="J15" s="3" t="s">
        <v>32</v>
      </c>
      <c r="K15" s="3" t="s">
        <v>33</v>
      </c>
      <c r="L15" s="3" t="s">
        <v>32</v>
      </c>
      <c r="M15" s="3" t="s">
        <v>32</v>
      </c>
      <c r="N15" s="3" t="s">
        <v>32</v>
      </c>
      <c r="O15" s="3" t="s">
        <v>32</v>
      </c>
      <c r="P15" s="3" t="s">
        <v>32</v>
      </c>
      <c r="Q15" s="3" t="s">
        <v>32</v>
      </c>
      <c r="R15" s="3" t="s">
        <v>32</v>
      </c>
      <c r="S15" s="3" t="s">
        <v>32</v>
      </c>
      <c r="T15" s="3" t="s">
        <v>32</v>
      </c>
      <c r="U15" s="3" t="s">
        <v>32</v>
      </c>
      <c r="V15" s="25">
        <f t="shared" si="0"/>
        <v>0</v>
      </c>
      <c r="W15" s="2">
        <v>13</v>
      </c>
    </row>
    <row r="16" spans="1:23" ht="15.75">
      <c r="A16" s="25">
        <v>14</v>
      </c>
      <c r="B16" s="3" t="s">
        <v>32</v>
      </c>
      <c r="C16" s="3" t="s">
        <v>33</v>
      </c>
      <c r="D16" s="3" t="s">
        <v>33</v>
      </c>
      <c r="E16" s="3" t="s">
        <v>33</v>
      </c>
      <c r="F16" s="3" t="s">
        <v>33</v>
      </c>
      <c r="G16" s="3" t="s">
        <v>32</v>
      </c>
      <c r="H16" s="3" t="s">
        <v>32</v>
      </c>
      <c r="I16" s="3" t="s">
        <v>32</v>
      </c>
      <c r="J16" s="3" t="s">
        <v>32</v>
      </c>
      <c r="K16" s="3" t="s">
        <v>32</v>
      </c>
      <c r="L16" s="3" t="s">
        <v>32</v>
      </c>
      <c r="M16" s="3" t="s">
        <v>33</v>
      </c>
      <c r="N16" s="3" t="s">
        <v>32</v>
      </c>
      <c r="O16" s="3" t="s">
        <v>33</v>
      </c>
      <c r="P16" s="3" t="s">
        <v>33</v>
      </c>
      <c r="Q16" s="3" t="s">
        <v>33</v>
      </c>
      <c r="R16" s="3" t="s">
        <v>32</v>
      </c>
      <c r="S16" s="3" t="s">
        <v>32</v>
      </c>
      <c r="T16" s="3" t="s">
        <v>32</v>
      </c>
      <c r="U16" s="3" t="s">
        <v>32</v>
      </c>
      <c r="V16" s="25">
        <f t="shared" si="0"/>
        <v>0</v>
      </c>
      <c r="W16" s="2">
        <v>14</v>
      </c>
    </row>
    <row r="17" spans="1:23" ht="15.75">
      <c r="A17" s="25">
        <v>15</v>
      </c>
      <c r="B17" s="3" t="s">
        <v>32</v>
      </c>
      <c r="C17" s="3" t="s">
        <v>33</v>
      </c>
      <c r="D17" s="3" t="s">
        <v>33</v>
      </c>
      <c r="E17" s="3" t="s">
        <v>32</v>
      </c>
      <c r="F17" s="3" t="s">
        <v>32</v>
      </c>
      <c r="G17" s="3" t="s">
        <v>32</v>
      </c>
      <c r="H17" s="3" t="s">
        <v>32</v>
      </c>
      <c r="I17" s="3" t="s">
        <v>33</v>
      </c>
      <c r="J17" s="3" t="s">
        <v>33</v>
      </c>
      <c r="K17" s="3" t="s">
        <v>32</v>
      </c>
      <c r="L17" s="3" t="s">
        <v>33</v>
      </c>
      <c r="M17" s="3" t="s">
        <v>32</v>
      </c>
      <c r="N17" s="3" t="s">
        <v>32</v>
      </c>
      <c r="O17" s="3" t="s">
        <v>32</v>
      </c>
      <c r="P17" s="3" t="s">
        <v>32</v>
      </c>
      <c r="Q17" s="3" t="s">
        <v>32</v>
      </c>
      <c r="R17" s="3" t="s">
        <v>33</v>
      </c>
      <c r="S17" s="3" t="s">
        <v>32</v>
      </c>
      <c r="T17" s="3" t="s">
        <v>32</v>
      </c>
      <c r="U17" s="3" t="s">
        <v>32</v>
      </c>
      <c r="V17" s="25">
        <f t="shared" si="0"/>
        <v>0</v>
      </c>
      <c r="W17" s="2">
        <v>15</v>
      </c>
    </row>
    <row r="18" spans="1:23" ht="15.75">
      <c r="A18" s="25">
        <v>16</v>
      </c>
      <c r="B18" s="3" t="s">
        <v>32</v>
      </c>
      <c r="C18" s="3" t="s">
        <v>32</v>
      </c>
      <c r="D18" s="3" t="s">
        <v>32</v>
      </c>
      <c r="E18" s="3" t="s">
        <v>32</v>
      </c>
      <c r="F18" s="3" t="s">
        <v>32</v>
      </c>
      <c r="G18" s="3" t="s">
        <v>32</v>
      </c>
      <c r="H18" s="3" t="s">
        <v>32</v>
      </c>
      <c r="I18" s="3" t="s">
        <v>33</v>
      </c>
      <c r="J18" s="3" t="s">
        <v>32</v>
      </c>
      <c r="K18" s="3" t="s">
        <v>32</v>
      </c>
      <c r="L18" s="3" t="s">
        <v>32</v>
      </c>
      <c r="M18" s="3" t="s">
        <v>32</v>
      </c>
      <c r="N18" s="3" t="s">
        <v>32</v>
      </c>
      <c r="O18" s="3" t="s">
        <v>32</v>
      </c>
      <c r="P18" s="3" t="s">
        <v>32</v>
      </c>
      <c r="Q18" s="3" t="s">
        <v>33</v>
      </c>
      <c r="R18" s="3" t="s">
        <v>32</v>
      </c>
      <c r="S18" s="3" t="s">
        <v>32</v>
      </c>
      <c r="T18" s="3" t="s">
        <v>32</v>
      </c>
      <c r="U18" s="3" t="s">
        <v>32</v>
      </c>
      <c r="V18" s="25">
        <f t="shared" si="0"/>
        <v>0</v>
      </c>
      <c r="W18" s="2">
        <v>16</v>
      </c>
    </row>
    <row r="19" spans="1:23" ht="15.75">
      <c r="A19" s="25">
        <v>17</v>
      </c>
      <c r="B19" s="3" t="s">
        <v>32</v>
      </c>
      <c r="C19" s="3" t="s">
        <v>32</v>
      </c>
      <c r="D19" s="3" t="s">
        <v>32</v>
      </c>
      <c r="E19" s="3" t="s">
        <v>32</v>
      </c>
      <c r="F19" s="3" t="s">
        <v>32</v>
      </c>
      <c r="G19" s="3" t="s">
        <v>32</v>
      </c>
      <c r="H19" s="3" t="s">
        <v>32</v>
      </c>
      <c r="I19" s="3" t="s">
        <v>32</v>
      </c>
      <c r="J19" s="3" t="s">
        <v>32</v>
      </c>
      <c r="K19" s="3" t="s">
        <v>32</v>
      </c>
      <c r="L19" s="3" t="s">
        <v>32</v>
      </c>
      <c r="M19" s="3" t="s">
        <v>32</v>
      </c>
      <c r="N19" s="3" t="s">
        <v>32</v>
      </c>
      <c r="O19" s="3" t="s">
        <v>32</v>
      </c>
      <c r="P19" s="3" t="s">
        <v>32</v>
      </c>
      <c r="Q19" s="3" t="s">
        <v>32</v>
      </c>
      <c r="R19" s="3" t="s">
        <v>32</v>
      </c>
      <c r="S19" s="3" t="s">
        <v>32</v>
      </c>
      <c r="T19" s="3" t="s">
        <v>32</v>
      </c>
      <c r="U19" s="3" t="s">
        <v>32</v>
      </c>
      <c r="V19" s="25">
        <f t="shared" si="0"/>
        <v>0</v>
      </c>
      <c r="W19" s="2">
        <v>17</v>
      </c>
    </row>
    <row r="20" spans="1:23" ht="15.75">
      <c r="A20" s="25">
        <v>18</v>
      </c>
      <c r="B20" s="3" t="s">
        <v>32</v>
      </c>
      <c r="C20" s="3" t="s">
        <v>32</v>
      </c>
      <c r="D20" s="3" t="s">
        <v>32</v>
      </c>
      <c r="E20" s="3" t="s">
        <v>32</v>
      </c>
      <c r="F20" s="3" t="s">
        <v>32</v>
      </c>
      <c r="G20" s="3" t="s">
        <v>32</v>
      </c>
      <c r="H20" s="3" t="s">
        <v>32</v>
      </c>
      <c r="I20" s="3" t="s">
        <v>32</v>
      </c>
      <c r="J20" s="3" t="s">
        <v>32</v>
      </c>
      <c r="K20" s="3" t="s">
        <v>32</v>
      </c>
      <c r="L20" s="3" t="s">
        <v>32</v>
      </c>
      <c r="M20" s="3" t="s">
        <v>32</v>
      </c>
      <c r="N20" s="3" t="s">
        <v>32</v>
      </c>
      <c r="O20" s="3" t="s">
        <v>32</v>
      </c>
      <c r="P20" s="3" t="s">
        <v>32</v>
      </c>
      <c r="Q20" s="3" t="s">
        <v>32</v>
      </c>
      <c r="R20" s="3" t="s">
        <v>32</v>
      </c>
      <c r="S20" s="3" t="s">
        <v>32</v>
      </c>
      <c r="T20" s="3" t="s">
        <v>32</v>
      </c>
      <c r="U20" s="3" t="s">
        <v>32</v>
      </c>
      <c r="V20" s="25">
        <f t="shared" si="0"/>
        <v>0</v>
      </c>
      <c r="W20" s="2">
        <v>18</v>
      </c>
    </row>
    <row r="21" spans="1:23" ht="15.75">
      <c r="A21" s="25">
        <v>19</v>
      </c>
      <c r="B21" s="3" t="s">
        <v>32</v>
      </c>
      <c r="C21" s="3" t="s">
        <v>32</v>
      </c>
      <c r="D21" s="3" t="s">
        <v>32</v>
      </c>
      <c r="E21" s="3" t="s">
        <v>33</v>
      </c>
      <c r="F21" s="3" t="s">
        <v>32</v>
      </c>
      <c r="G21" s="3" t="s">
        <v>33</v>
      </c>
      <c r="H21" s="3" t="s">
        <v>32</v>
      </c>
      <c r="I21" s="3" t="s">
        <v>32</v>
      </c>
      <c r="J21" s="3" t="s">
        <v>32</v>
      </c>
      <c r="K21" s="3" t="s">
        <v>33</v>
      </c>
      <c r="L21" s="3" t="s">
        <v>32</v>
      </c>
      <c r="M21" s="3" t="s">
        <v>32</v>
      </c>
      <c r="N21" s="3" t="s">
        <v>32</v>
      </c>
      <c r="O21" s="3" t="s">
        <v>32</v>
      </c>
      <c r="P21" s="3" t="s">
        <v>32</v>
      </c>
      <c r="Q21" s="3" t="s">
        <v>32</v>
      </c>
      <c r="R21" s="3" t="s">
        <v>32</v>
      </c>
      <c r="S21" s="3" t="s">
        <v>32</v>
      </c>
      <c r="T21" s="3" t="s">
        <v>32</v>
      </c>
      <c r="U21" s="3" t="s">
        <v>32</v>
      </c>
      <c r="V21" s="25">
        <f t="shared" si="0"/>
        <v>0</v>
      </c>
      <c r="W21" s="2">
        <v>19</v>
      </c>
    </row>
    <row r="22" spans="1:23" ht="15.75">
      <c r="A22" s="25">
        <v>20</v>
      </c>
      <c r="B22" s="3" t="s">
        <v>32</v>
      </c>
      <c r="C22" s="3" t="s">
        <v>32</v>
      </c>
      <c r="D22" s="3" t="s">
        <v>32</v>
      </c>
      <c r="E22" s="3" t="s">
        <v>32</v>
      </c>
      <c r="F22" s="3" t="s">
        <v>32</v>
      </c>
      <c r="G22" s="3" t="s">
        <v>32</v>
      </c>
      <c r="H22" s="3" t="s">
        <v>32</v>
      </c>
      <c r="I22" s="3" t="s">
        <v>32</v>
      </c>
      <c r="J22" s="3" t="s">
        <v>32</v>
      </c>
      <c r="K22" s="3" t="s">
        <v>32</v>
      </c>
      <c r="L22" s="3" t="s">
        <v>32</v>
      </c>
      <c r="M22" s="3" t="s">
        <v>32</v>
      </c>
      <c r="N22" s="3" t="s">
        <v>32</v>
      </c>
      <c r="O22" s="3" t="s">
        <v>32</v>
      </c>
      <c r="P22" s="3" t="s">
        <v>32</v>
      </c>
      <c r="Q22" s="3" t="s">
        <v>32</v>
      </c>
      <c r="R22" s="3" t="s">
        <v>32</v>
      </c>
      <c r="S22" s="3" t="s">
        <v>32</v>
      </c>
      <c r="T22" s="3" t="s">
        <v>32</v>
      </c>
      <c r="U22" s="3" t="s">
        <v>32</v>
      </c>
      <c r="V22" s="25">
        <f t="shared" si="0"/>
        <v>0</v>
      </c>
      <c r="W22" s="2">
        <v>20</v>
      </c>
    </row>
    <row r="23" spans="1:23" ht="15.75">
      <c r="A23" s="25">
        <v>21</v>
      </c>
      <c r="B23" s="3" t="s">
        <v>32</v>
      </c>
      <c r="C23" s="3" t="s">
        <v>32</v>
      </c>
      <c r="D23" s="3" t="s">
        <v>32</v>
      </c>
      <c r="E23" s="3" t="s">
        <v>32</v>
      </c>
      <c r="F23" s="3" t="s">
        <v>32</v>
      </c>
      <c r="G23" s="3" t="s">
        <v>32</v>
      </c>
      <c r="H23" s="3" t="s">
        <v>32</v>
      </c>
      <c r="I23" s="3" t="s">
        <v>32</v>
      </c>
      <c r="J23" s="3" t="s">
        <v>32</v>
      </c>
      <c r="K23" s="3" t="s">
        <v>32</v>
      </c>
      <c r="L23" s="3" t="s">
        <v>32</v>
      </c>
      <c r="M23" s="3" t="s">
        <v>32</v>
      </c>
      <c r="N23" s="3" t="s">
        <v>32</v>
      </c>
      <c r="O23" s="3" t="s">
        <v>32</v>
      </c>
      <c r="P23" s="3" t="s">
        <v>32</v>
      </c>
      <c r="Q23" s="3" t="s">
        <v>32</v>
      </c>
      <c r="R23" s="3" t="s">
        <v>32</v>
      </c>
      <c r="S23" s="3" t="s">
        <v>33</v>
      </c>
      <c r="T23" s="3" t="s">
        <v>32</v>
      </c>
      <c r="U23" s="3" t="s">
        <v>33</v>
      </c>
      <c r="V23" s="25">
        <f t="shared" si="0"/>
        <v>0</v>
      </c>
      <c r="W23" s="2">
        <v>21</v>
      </c>
    </row>
    <row r="24" spans="1:23" ht="15.75">
      <c r="A24" s="25">
        <v>22</v>
      </c>
      <c r="B24" s="3" t="s">
        <v>32</v>
      </c>
      <c r="C24" s="3" t="s">
        <v>32</v>
      </c>
      <c r="D24" s="3" t="s">
        <v>32</v>
      </c>
      <c r="E24" s="3" t="s">
        <v>32</v>
      </c>
      <c r="F24" s="3" t="s">
        <v>32</v>
      </c>
      <c r="G24" s="3" t="s">
        <v>32</v>
      </c>
      <c r="H24" s="3" t="s">
        <v>32</v>
      </c>
      <c r="I24" s="3" t="s">
        <v>32</v>
      </c>
      <c r="J24" s="3" t="s">
        <v>32</v>
      </c>
      <c r="K24" s="3" t="s">
        <v>32</v>
      </c>
      <c r="L24" s="3" t="s">
        <v>32</v>
      </c>
      <c r="M24" s="3" t="s">
        <v>32</v>
      </c>
      <c r="N24" s="3" t="s">
        <v>32</v>
      </c>
      <c r="O24" s="3" t="s">
        <v>32</v>
      </c>
      <c r="P24" s="3" t="s">
        <v>32</v>
      </c>
      <c r="Q24" s="3" t="s">
        <v>32</v>
      </c>
      <c r="R24" s="3" t="s">
        <v>32</v>
      </c>
      <c r="S24" s="3" t="s">
        <v>32</v>
      </c>
      <c r="T24" s="3" t="s">
        <v>32</v>
      </c>
      <c r="U24" s="3" t="s">
        <v>32</v>
      </c>
      <c r="V24" s="25">
        <f t="shared" si="0"/>
        <v>0</v>
      </c>
      <c r="W24" s="2">
        <v>22</v>
      </c>
    </row>
    <row r="25" spans="1:23" ht="15.75">
      <c r="A25" s="25">
        <v>23</v>
      </c>
      <c r="B25" s="3" t="s">
        <v>32</v>
      </c>
      <c r="C25" s="3" t="s">
        <v>32</v>
      </c>
      <c r="D25" s="3" t="s">
        <v>32</v>
      </c>
      <c r="E25" s="3" t="s">
        <v>33</v>
      </c>
      <c r="F25" s="3" t="s">
        <v>32</v>
      </c>
      <c r="G25" s="3" t="s">
        <v>32</v>
      </c>
      <c r="H25" s="3" t="s">
        <v>32</v>
      </c>
      <c r="I25" s="3" t="s">
        <v>32</v>
      </c>
      <c r="J25" s="3" t="s">
        <v>32</v>
      </c>
      <c r="K25" s="3" t="s">
        <v>33</v>
      </c>
      <c r="L25" s="3" t="s">
        <v>33</v>
      </c>
      <c r="M25" s="3" t="s">
        <v>32</v>
      </c>
      <c r="N25" s="3" t="s">
        <v>32</v>
      </c>
      <c r="O25" s="3" t="s">
        <v>32</v>
      </c>
      <c r="P25" s="3" t="s">
        <v>32</v>
      </c>
      <c r="Q25" s="3" t="s">
        <v>32</v>
      </c>
      <c r="R25" s="3" t="s">
        <v>32</v>
      </c>
      <c r="S25" s="3" t="s">
        <v>32</v>
      </c>
      <c r="T25" s="3" t="s">
        <v>32</v>
      </c>
      <c r="U25" s="3" t="s">
        <v>32</v>
      </c>
      <c r="V25" s="25">
        <f t="shared" si="0"/>
        <v>0</v>
      </c>
      <c r="W25" s="2">
        <v>23</v>
      </c>
    </row>
    <row r="26" spans="1:23" ht="15.75">
      <c r="A26" s="25">
        <v>24</v>
      </c>
      <c r="B26" s="3" t="s">
        <v>33</v>
      </c>
      <c r="C26" s="3" t="s">
        <v>32</v>
      </c>
      <c r="D26" s="3" t="s">
        <v>33</v>
      </c>
      <c r="E26" s="3" t="s">
        <v>33</v>
      </c>
      <c r="F26" s="3" t="s">
        <v>32</v>
      </c>
      <c r="G26" s="3" t="s">
        <v>33</v>
      </c>
      <c r="H26" s="3" t="s">
        <v>32</v>
      </c>
      <c r="I26" s="3" t="s">
        <v>33</v>
      </c>
      <c r="J26" s="3" t="s">
        <v>33</v>
      </c>
      <c r="K26" s="3" t="s">
        <v>33</v>
      </c>
      <c r="L26" s="3" t="s">
        <v>33</v>
      </c>
      <c r="M26" s="3" t="s">
        <v>32</v>
      </c>
      <c r="N26" s="3" t="s">
        <v>32</v>
      </c>
      <c r="O26" s="3" t="s">
        <v>33</v>
      </c>
      <c r="P26" s="3" t="s">
        <v>32</v>
      </c>
      <c r="Q26" s="3" t="s">
        <v>32</v>
      </c>
      <c r="R26" s="3" t="s">
        <v>32</v>
      </c>
      <c r="S26" s="3" t="s">
        <v>32</v>
      </c>
      <c r="T26" s="3" t="s">
        <v>32</v>
      </c>
      <c r="U26" s="3" t="s">
        <v>32</v>
      </c>
      <c r="V26" s="25">
        <f t="shared" si="0"/>
        <v>0</v>
      </c>
      <c r="W26" s="2">
        <v>24</v>
      </c>
    </row>
    <row r="27" spans="1:23" ht="15.75">
      <c r="A27" s="25">
        <v>25</v>
      </c>
      <c r="B27" s="3" t="s">
        <v>32</v>
      </c>
      <c r="C27" s="3" t="s">
        <v>32</v>
      </c>
      <c r="D27" s="3" t="s">
        <v>32</v>
      </c>
      <c r="E27" s="3" t="s">
        <v>33</v>
      </c>
      <c r="F27" s="3" t="s">
        <v>32</v>
      </c>
      <c r="G27" s="3" t="s">
        <v>32</v>
      </c>
      <c r="H27" s="3" t="s">
        <v>32</v>
      </c>
      <c r="I27" s="3" t="s">
        <v>32</v>
      </c>
      <c r="J27" s="3" t="s">
        <v>32</v>
      </c>
      <c r="K27" s="3" t="s">
        <v>32</v>
      </c>
      <c r="L27" s="3" t="s">
        <v>33</v>
      </c>
      <c r="M27" s="3" t="s">
        <v>32</v>
      </c>
      <c r="N27" s="3" t="s">
        <v>33</v>
      </c>
      <c r="O27" s="3" t="s">
        <v>33</v>
      </c>
      <c r="P27" s="3" t="s">
        <v>32</v>
      </c>
      <c r="Q27" s="3" t="s">
        <v>32</v>
      </c>
      <c r="R27" s="3" t="s">
        <v>32</v>
      </c>
      <c r="S27" s="3" t="s">
        <v>33</v>
      </c>
      <c r="T27" s="3" t="s">
        <v>32</v>
      </c>
      <c r="U27" s="3" t="s">
        <v>32</v>
      </c>
      <c r="V27" s="25">
        <f t="shared" si="0"/>
        <v>0</v>
      </c>
      <c r="W27" s="2">
        <v>25</v>
      </c>
    </row>
    <row r="28" spans="1:23" ht="15.75">
      <c r="A28" s="25">
        <v>26</v>
      </c>
      <c r="B28" s="3" t="s">
        <v>32</v>
      </c>
      <c r="C28" s="3" t="s">
        <v>32</v>
      </c>
      <c r="D28" s="3" t="s">
        <v>32</v>
      </c>
      <c r="E28" s="3" t="s">
        <v>32</v>
      </c>
      <c r="F28" s="3" t="s">
        <v>32</v>
      </c>
      <c r="G28" s="3" t="s">
        <v>32</v>
      </c>
      <c r="H28" s="3" t="s">
        <v>32</v>
      </c>
      <c r="I28" s="3" t="s">
        <v>32</v>
      </c>
      <c r="J28" s="3" t="s">
        <v>32</v>
      </c>
      <c r="K28" s="3" t="s">
        <v>32</v>
      </c>
      <c r="L28" s="3" t="s">
        <v>32</v>
      </c>
      <c r="M28" s="3" t="s">
        <v>32</v>
      </c>
      <c r="N28" s="3" t="s">
        <v>32</v>
      </c>
      <c r="O28" s="3" t="s">
        <v>32</v>
      </c>
      <c r="P28" s="3" t="s">
        <v>32</v>
      </c>
      <c r="Q28" s="3" t="s">
        <v>32</v>
      </c>
      <c r="R28" s="3" t="s">
        <v>32</v>
      </c>
      <c r="S28" s="3" t="s">
        <v>32</v>
      </c>
      <c r="T28" s="3" t="s">
        <v>32</v>
      </c>
      <c r="U28" s="3" t="s">
        <v>32</v>
      </c>
      <c r="V28" s="25">
        <f t="shared" si="0"/>
        <v>0</v>
      </c>
      <c r="W28" s="2">
        <v>26</v>
      </c>
    </row>
    <row r="29" spans="1:23" ht="15.75">
      <c r="A29" s="25">
        <v>27</v>
      </c>
      <c r="B29" s="3" t="s">
        <v>32</v>
      </c>
      <c r="C29" s="3" t="s">
        <v>32</v>
      </c>
      <c r="D29" s="3" t="s">
        <v>32</v>
      </c>
      <c r="E29" s="3" t="s">
        <v>32</v>
      </c>
      <c r="F29" s="3" t="s">
        <v>32</v>
      </c>
      <c r="G29" s="3" t="s">
        <v>32</v>
      </c>
      <c r="H29" s="3" t="s">
        <v>32</v>
      </c>
      <c r="I29" s="3" t="s">
        <v>32</v>
      </c>
      <c r="J29" s="3" t="s">
        <v>32</v>
      </c>
      <c r="K29" s="3" t="s">
        <v>32</v>
      </c>
      <c r="L29" s="3" t="s">
        <v>32</v>
      </c>
      <c r="M29" s="3" t="s">
        <v>32</v>
      </c>
      <c r="N29" s="3" t="s">
        <v>32</v>
      </c>
      <c r="O29" s="3" t="s">
        <v>32</v>
      </c>
      <c r="P29" s="3" t="s">
        <v>32</v>
      </c>
      <c r="Q29" s="3" t="s">
        <v>32</v>
      </c>
      <c r="R29" s="3" t="s">
        <v>32</v>
      </c>
      <c r="S29" s="3" t="s">
        <v>32</v>
      </c>
      <c r="T29" s="3" t="s">
        <v>32</v>
      </c>
      <c r="U29" s="3" t="s">
        <v>32</v>
      </c>
      <c r="V29" s="25">
        <f t="shared" si="0"/>
        <v>0</v>
      </c>
      <c r="W29" s="2">
        <v>27</v>
      </c>
    </row>
    <row r="30" spans="1:23" ht="15.75">
      <c r="A30" s="25">
        <v>28</v>
      </c>
      <c r="B30" s="3" t="s">
        <v>32</v>
      </c>
      <c r="C30" s="3" t="s">
        <v>32</v>
      </c>
      <c r="D30" s="3" t="s">
        <v>33</v>
      </c>
      <c r="E30" s="3" t="s">
        <v>32</v>
      </c>
      <c r="F30" s="3" t="s">
        <v>32</v>
      </c>
      <c r="G30" s="3" t="s">
        <v>32</v>
      </c>
      <c r="H30" s="3" t="s">
        <v>32</v>
      </c>
      <c r="I30" s="3" t="s">
        <v>32</v>
      </c>
      <c r="J30" s="3" t="s">
        <v>32</v>
      </c>
      <c r="K30" s="3" t="s">
        <v>32</v>
      </c>
      <c r="L30" s="3" t="s">
        <v>32</v>
      </c>
      <c r="M30" s="3" t="s">
        <v>32</v>
      </c>
      <c r="N30" s="3" t="s">
        <v>32</v>
      </c>
      <c r="O30" s="3" t="s">
        <v>32</v>
      </c>
      <c r="P30" s="3" t="s">
        <v>32</v>
      </c>
      <c r="Q30" s="3" t="s">
        <v>32</v>
      </c>
      <c r="R30" s="3" t="s">
        <v>32</v>
      </c>
      <c r="S30" s="3" t="s">
        <v>32</v>
      </c>
      <c r="T30" s="3" t="s">
        <v>32</v>
      </c>
      <c r="U30" s="3" t="s">
        <v>32</v>
      </c>
      <c r="V30" s="25">
        <f t="shared" si="0"/>
        <v>0</v>
      </c>
      <c r="W30" s="2">
        <v>28</v>
      </c>
    </row>
    <row r="31" spans="1:23" ht="15.75">
      <c r="A31" s="25">
        <v>29</v>
      </c>
      <c r="B31" s="3" t="s">
        <v>32</v>
      </c>
      <c r="C31" s="3" t="s">
        <v>32</v>
      </c>
      <c r="D31" s="3" t="s">
        <v>32</v>
      </c>
      <c r="E31" s="3" t="s">
        <v>32</v>
      </c>
      <c r="F31" s="3" t="s">
        <v>32</v>
      </c>
      <c r="G31" s="3" t="s">
        <v>32</v>
      </c>
      <c r="H31" s="3" t="s">
        <v>32</v>
      </c>
      <c r="I31" s="3" t="s">
        <v>33</v>
      </c>
      <c r="J31" s="3" t="s">
        <v>32</v>
      </c>
      <c r="K31" s="3" t="s">
        <v>33</v>
      </c>
      <c r="L31" s="3" t="s">
        <v>32</v>
      </c>
      <c r="M31" s="3" t="s">
        <v>32</v>
      </c>
      <c r="N31" s="3" t="s">
        <v>32</v>
      </c>
      <c r="O31" s="3" t="s">
        <v>32</v>
      </c>
      <c r="P31" s="3" t="s">
        <v>32</v>
      </c>
      <c r="Q31" s="3" t="s">
        <v>32</v>
      </c>
      <c r="R31" s="3" t="s">
        <v>32</v>
      </c>
      <c r="S31" s="3" t="s">
        <v>33</v>
      </c>
      <c r="T31" s="3" t="s">
        <v>32</v>
      </c>
      <c r="U31" s="3" t="s">
        <v>32</v>
      </c>
      <c r="V31" s="25">
        <f t="shared" si="0"/>
        <v>0</v>
      </c>
      <c r="W31" s="2">
        <v>29</v>
      </c>
    </row>
    <row r="32" spans="1:23" ht="15.75">
      <c r="A32" s="25">
        <v>30</v>
      </c>
      <c r="B32" s="3" t="s">
        <v>32</v>
      </c>
      <c r="C32" s="3" t="s">
        <v>32</v>
      </c>
      <c r="D32" s="3" t="s">
        <v>32</v>
      </c>
      <c r="E32" s="3" t="s">
        <v>32</v>
      </c>
      <c r="F32" s="3" t="s">
        <v>32</v>
      </c>
      <c r="G32" s="3" t="s">
        <v>32</v>
      </c>
      <c r="H32" s="3" t="s">
        <v>32</v>
      </c>
      <c r="I32" s="3" t="s">
        <v>32</v>
      </c>
      <c r="J32" s="3" t="s">
        <v>32</v>
      </c>
      <c r="K32" s="3" t="s">
        <v>32</v>
      </c>
      <c r="L32" s="3" t="s">
        <v>32</v>
      </c>
      <c r="M32" s="3" t="s">
        <v>32</v>
      </c>
      <c r="N32" s="3" t="s">
        <v>32</v>
      </c>
      <c r="O32" s="3" t="s">
        <v>32</v>
      </c>
      <c r="P32" s="3" t="s">
        <v>32</v>
      </c>
      <c r="Q32" s="3" t="s">
        <v>32</v>
      </c>
      <c r="R32" s="3" t="s">
        <v>32</v>
      </c>
      <c r="S32" s="3" t="s">
        <v>32</v>
      </c>
      <c r="T32" s="3" t="s">
        <v>32</v>
      </c>
      <c r="U32" s="3" t="s">
        <v>32</v>
      </c>
      <c r="V32" s="25">
        <f t="shared" si="0"/>
        <v>0</v>
      </c>
      <c r="W32" s="2">
        <v>30</v>
      </c>
    </row>
    <row r="33" spans="1:23" ht="15.75">
      <c r="A33" s="25">
        <v>31</v>
      </c>
      <c r="B33" s="12" t="s">
        <v>32</v>
      </c>
      <c r="C33" s="12" t="s">
        <v>32</v>
      </c>
      <c r="D33" s="12" t="s">
        <v>32</v>
      </c>
      <c r="E33" s="12" t="s">
        <v>32</v>
      </c>
      <c r="F33" s="3" t="s">
        <v>32</v>
      </c>
      <c r="G33" s="12" t="s">
        <v>32</v>
      </c>
      <c r="H33" s="3" t="s">
        <v>32</v>
      </c>
      <c r="I33" s="3" t="s">
        <v>32</v>
      </c>
      <c r="J33" s="3" t="s">
        <v>32</v>
      </c>
      <c r="K33" s="3" t="s">
        <v>32</v>
      </c>
      <c r="L33" s="3" t="s">
        <v>32</v>
      </c>
      <c r="M33" s="3" t="s">
        <v>32</v>
      </c>
      <c r="N33" s="3" t="s">
        <v>32</v>
      </c>
      <c r="O33" s="3" t="s">
        <v>32</v>
      </c>
      <c r="P33" s="3" t="s">
        <v>32</v>
      </c>
      <c r="Q33" s="3" t="s">
        <v>32</v>
      </c>
      <c r="R33" s="3" t="s">
        <v>32</v>
      </c>
      <c r="S33" s="12" t="s">
        <v>32</v>
      </c>
      <c r="T33" s="12" t="s">
        <v>32</v>
      </c>
      <c r="U33" s="12" t="s">
        <v>32</v>
      </c>
      <c r="V33" s="5">
        <f t="shared" si="0"/>
        <v>0</v>
      </c>
      <c r="W33" s="2">
        <v>31</v>
      </c>
    </row>
    <row r="34" spans="1:23" ht="15.75">
      <c r="A34" s="25">
        <v>32</v>
      </c>
      <c r="B34" s="12" t="s">
        <v>32</v>
      </c>
      <c r="C34" s="12" t="s">
        <v>32</v>
      </c>
      <c r="D34" s="12" t="s">
        <v>32</v>
      </c>
      <c r="E34" s="12" t="s">
        <v>32</v>
      </c>
      <c r="F34" s="3" t="s">
        <v>32</v>
      </c>
      <c r="G34" s="12" t="s">
        <v>32</v>
      </c>
      <c r="H34" s="3" t="s">
        <v>32</v>
      </c>
      <c r="I34" s="3" t="s">
        <v>32</v>
      </c>
      <c r="J34" s="3" t="s">
        <v>32</v>
      </c>
      <c r="K34" s="3" t="s">
        <v>32</v>
      </c>
      <c r="L34" s="3" t="s">
        <v>32</v>
      </c>
      <c r="M34" s="3" t="s">
        <v>32</v>
      </c>
      <c r="N34" s="3" t="s">
        <v>32</v>
      </c>
      <c r="O34" s="3" t="s">
        <v>32</v>
      </c>
      <c r="P34" s="3" t="s">
        <v>32</v>
      </c>
      <c r="Q34" s="3" t="s">
        <v>32</v>
      </c>
      <c r="R34" s="3" t="s">
        <v>32</v>
      </c>
      <c r="S34" s="12" t="s">
        <v>32</v>
      </c>
      <c r="T34" s="12" t="s">
        <v>32</v>
      </c>
      <c r="U34" s="12" t="s">
        <v>32</v>
      </c>
      <c r="V34" s="13">
        <f t="shared" si="0"/>
        <v>0</v>
      </c>
      <c r="W34" s="2">
        <v>32</v>
      </c>
    </row>
    <row r="35" spans="1:23" ht="15.75">
      <c r="A35" s="25">
        <v>33</v>
      </c>
      <c r="B35" s="14" t="s">
        <v>32</v>
      </c>
      <c r="C35" s="14" t="s">
        <v>32</v>
      </c>
      <c r="D35" s="14" t="s">
        <v>32</v>
      </c>
      <c r="E35" s="14" t="s">
        <v>32</v>
      </c>
      <c r="F35" s="3" t="s">
        <v>32</v>
      </c>
      <c r="G35" s="14" t="s">
        <v>32</v>
      </c>
      <c r="H35" s="3" t="s">
        <v>32</v>
      </c>
      <c r="I35" s="3" t="s">
        <v>32</v>
      </c>
      <c r="J35" s="3" t="s">
        <v>32</v>
      </c>
      <c r="K35" s="3" t="s">
        <v>32</v>
      </c>
      <c r="L35" s="3" t="s">
        <v>32</v>
      </c>
      <c r="M35" s="3" t="s">
        <v>32</v>
      </c>
      <c r="N35" s="3" t="s">
        <v>32</v>
      </c>
      <c r="O35" s="3" t="s">
        <v>32</v>
      </c>
      <c r="P35" s="3" t="s">
        <v>32</v>
      </c>
      <c r="Q35" s="3" t="s">
        <v>32</v>
      </c>
      <c r="R35" s="3" t="s">
        <v>32</v>
      </c>
      <c r="S35" s="12" t="s">
        <v>32</v>
      </c>
      <c r="T35" s="12" t="s">
        <v>32</v>
      </c>
      <c r="U35" s="12" t="s">
        <v>32</v>
      </c>
      <c r="V35" s="13">
        <f t="shared" si="0"/>
        <v>0</v>
      </c>
      <c r="W35" s="2">
        <v>33</v>
      </c>
    </row>
    <row r="36" spans="1:23" ht="15.75">
      <c r="A36" s="25">
        <v>34</v>
      </c>
      <c r="B36" s="14" t="s">
        <v>32</v>
      </c>
      <c r="C36" s="14" t="s">
        <v>32</v>
      </c>
      <c r="D36" s="14" t="s">
        <v>32</v>
      </c>
      <c r="E36" s="14" t="s">
        <v>32</v>
      </c>
      <c r="F36" s="3" t="s">
        <v>32</v>
      </c>
      <c r="G36" s="14" t="s">
        <v>32</v>
      </c>
      <c r="H36" s="3" t="s">
        <v>32</v>
      </c>
      <c r="I36" s="3" t="s">
        <v>32</v>
      </c>
      <c r="J36" s="3" t="s">
        <v>32</v>
      </c>
      <c r="K36" s="3" t="s">
        <v>32</v>
      </c>
      <c r="L36" s="3" t="s">
        <v>32</v>
      </c>
      <c r="M36" s="3" t="s">
        <v>32</v>
      </c>
      <c r="N36" s="3" t="s">
        <v>32</v>
      </c>
      <c r="O36" s="3" t="s">
        <v>32</v>
      </c>
      <c r="P36" s="3" t="s">
        <v>32</v>
      </c>
      <c r="Q36" s="3" t="s">
        <v>32</v>
      </c>
      <c r="R36" s="3" t="s">
        <v>32</v>
      </c>
      <c r="S36" s="12" t="s">
        <v>32</v>
      </c>
      <c r="T36" s="12" t="s">
        <v>32</v>
      </c>
      <c r="U36" s="12" t="s">
        <v>32</v>
      </c>
      <c r="V36" s="13">
        <f t="shared" si="0"/>
        <v>0</v>
      </c>
      <c r="W36" s="2">
        <v>34</v>
      </c>
    </row>
    <row r="37" spans="1:23" ht="15.75">
      <c r="A37" s="25">
        <v>35</v>
      </c>
      <c r="B37" s="14" t="s">
        <v>32</v>
      </c>
      <c r="C37" s="14" t="s">
        <v>32</v>
      </c>
      <c r="D37" s="14" t="s">
        <v>32</v>
      </c>
      <c r="E37" s="14" t="s">
        <v>32</v>
      </c>
      <c r="F37" s="3" t="s">
        <v>32</v>
      </c>
      <c r="G37" s="14" t="s">
        <v>32</v>
      </c>
      <c r="H37" s="3" t="s">
        <v>32</v>
      </c>
      <c r="I37" s="3" t="s">
        <v>32</v>
      </c>
      <c r="J37" s="3" t="s">
        <v>32</v>
      </c>
      <c r="K37" s="3" t="s">
        <v>32</v>
      </c>
      <c r="L37" s="3" t="s">
        <v>32</v>
      </c>
      <c r="M37" s="3" t="s">
        <v>32</v>
      </c>
      <c r="N37" s="3" t="s">
        <v>32</v>
      </c>
      <c r="O37" s="3" t="s">
        <v>32</v>
      </c>
      <c r="P37" s="3" t="s">
        <v>32</v>
      </c>
      <c r="Q37" s="3" t="s">
        <v>32</v>
      </c>
      <c r="R37" s="3" t="s">
        <v>32</v>
      </c>
      <c r="S37" s="12" t="s">
        <v>32</v>
      </c>
      <c r="T37" s="12" t="s">
        <v>32</v>
      </c>
      <c r="U37" s="12" t="s">
        <v>32</v>
      </c>
      <c r="V37" s="13">
        <f t="shared" si="0"/>
        <v>0</v>
      </c>
      <c r="W37" s="2">
        <v>35</v>
      </c>
    </row>
    <row r="38" spans="1:23" ht="15.75">
      <c r="A38" s="25">
        <v>36</v>
      </c>
      <c r="B38" s="14" t="s">
        <v>32</v>
      </c>
      <c r="C38" s="14" t="s">
        <v>33</v>
      </c>
      <c r="D38" s="14" t="s">
        <v>33</v>
      </c>
      <c r="E38" s="14" t="s">
        <v>32</v>
      </c>
      <c r="F38" s="3" t="s">
        <v>32</v>
      </c>
      <c r="G38" s="14" t="s">
        <v>33</v>
      </c>
      <c r="H38" s="14" t="s">
        <v>33</v>
      </c>
      <c r="I38" s="14" t="s">
        <v>32</v>
      </c>
      <c r="J38" s="14" t="s">
        <v>32</v>
      </c>
      <c r="K38" s="14" t="s">
        <v>33</v>
      </c>
      <c r="L38" s="14" t="s">
        <v>33</v>
      </c>
      <c r="M38" s="3" t="s">
        <v>32</v>
      </c>
      <c r="N38" s="3" t="s">
        <v>32</v>
      </c>
      <c r="O38" s="3" t="s">
        <v>32</v>
      </c>
      <c r="P38" s="14" t="s">
        <v>33</v>
      </c>
      <c r="Q38" s="14" t="s">
        <v>32</v>
      </c>
      <c r="R38" s="14" t="s">
        <v>32</v>
      </c>
      <c r="S38" s="12" t="s">
        <v>32</v>
      </c>
      <c r="T38" s="12" t="s">
        <v>32</v>
      </c>
      <c r="U38" s="12" t="s">
        <v>32</v>
      </c>
      <c r="V38" s="13">
        <f t="shared" si="0"/>
        <v>0</v>
      </c>
      <c r="W38" s="2">
        <v>36</v>
      </c>
    </row>
    <row r="39" spans="1:23" ht="15.75">
      <c r="A39" s="5">
        <v>37</v>
      </c>
      <c r="B39" s="8" t="s">
        <v>32</v>
      </c>
      <c r="C39" s="8" t="s">
        <v>32</v>
      </c>
      <c r="D39" s="8" t="s">
        <v>33</v>
      </c>
      <c r="E39" s="8" t="s">
        <v>32</v>
      </c>
      <c r="F39" s="3" t="s">
        <v>32</v>
      </c>
      <c r="G39" s="8" t="s">
        <v>33</v>
      </c>
      <c r="H39" s="8" t="s">
        <v>32</v>
      </c>
      <c r="I39" s="8" t="s">
        <v>33</v>
      </c>
      <c r="J39" s="8" t="s">
        <v>33</v>
      </c>
      <c r="K39" s="8" t="s">
        <v>33</v>
      </c>
      <c r="L39" s="8" t="s">
        <v>33</v>
      </c>
      <c r="M39" s="3" t="s">
        <v>32</v>
      </c>
      <c r="N39" s="3" t="s">
        <v>32</v>
      </c>
      <c r="O39" s="3" t="s">
        <v>32</v>
      </c>
      <c r="P39" s="8" t="s">
        <v>32</v>
      </c>
      <c r="Q39" s="14" t="s">
        <v>32</v>
      </c>
      <c r="R39" s="14" t="s">
        <v>32</v>
      </c>
      <c r="S39" s="8" t="s">
        <v>33</v>
      </c>
      <c r="T39" s="8" t="s">
        <v>32</v>
      </c>
      <c r="U39" s="8" t="s">
        <v>32</v>
      </c>
      <c r="V39" s="13">
        <f t="shared" si="0"/>
        <v>0</v>
      </c>
      <c r="W39" s="2">
        <v>37</v>
      </c>
    </row>
    <row r="40" spans="1:23" ht="15.75">
      <c r="A40" s="5">
        <v>38</v>
      </c>
      <c r="B40" s="14" t="s">
        <v>32</v>
      </c>
      <c r="C40" s="14" t="s">
        <v>32</v>
      </c>
      <c r="D40" s="14" t="s">
        <v>33</v>
      </c>
      <c r="E40" s="14" t="s">
        <v>32</v>
      </c>
      <c r="F40" s="3" t="s">
        <v>32</v>
      </c>
      <c r="G40" s="14" t="s">
        <v>33</v>
      </c>
      <c r="H40" s="14" t="s">
        <v>32</v>
      </c>
      <c r="I40" s="14" t="s">
        <v>32</v>
      </c>
      <c r="J40" s="14" t="s">
        <v>32</v>
      </c>
      <c r="K40" s="14" t="s">
        <v>33</v>
      </c>
      <c r="L40" s="14" t="s">
        <v>32</v>
      </c>
      <c r="M40" s="14" t="s">
        <v>33</v>
      </c>
      <c r="N40" s="14" t="s">
        <v>32</v>
      </c>
      <c r="O40" s="14" t="s">
        <v>33</v>
      </c>
      <c r="P40" s="14" t="s">
        <v>32</v>
      </c>
      <c r="Q40" s="14" t="s">
        <v>32</v>
      </c>
      <c r="R40" s="14" t="s">
        <v>32</v>
      </c>
      <c r="S40" s="14" t="s">
        <v>32</v>
      </c>
      <c r="T40" s="14" t="s">
        <v>32</v>
      </c>
      <c r="U40" s="14" t="s">
        <v>32</v>
      </c>
      <c r="V40" s="13">
        <f t="shared" si="0"/>
        <v>0</v>
      </c>
      <c r="W40" s="2">
        <v>38</v>
      </c>
    </row>
    <row r="41" spans="1:23" ht="15.75">
      <c r="A41" s="6">
        <v>39</v>
      </c>
      <c r="B41" s="14" t="s">
        <v>32</v>
      </c>
      <c r="C41" s="14" t="s">
        <v>32</v>
      </c>
      <c r="D41" s="14" t="s">
        <v>33</v>
      </c>
      <c r="E41" s="14" t="s">
        <v>32</v>
      </c>
      <c r="F41" s="3" t="s">
        <v>32</v>
      </c>
      <c r="G41" s="14" t="s">
        <v>33</v>
      </c>
      <c r="H41" s="14" t="s">
        <v>33</v>
      </c>
      <c r="I41" s="14" t="s">
        <v>33</v>
      </c>
      <c r="J41" s="14" t="s">
        <v>32</v>
      </c>
      <c r="K41" s="14" t="s">
        <v>33</v>
      </c>
      <c r="L41" s="14" t="s">
        <v>32</v>
      </c>
      <c r="M41" s="14" t="s">
        <v>32</v>
      </c>
      <c r="N41" s="14" t="s">
        <v>32</v>
      </c>
      <c r="O41" s="14" t="s">
        <v>33</v>
      </c>
      <c r="P41" s="14" t="s">
        <v>33</v>
      </c>
      <c r="Q41" s="14" t="s">
        <v>32</v>
      </c>
      <c r="R41" s="14" t="s">
        <v>32</v>
      </c>
      <c r="S41" s="14" t="s">
        <v>32</v>
      </c>
      <c r="T41" s="14" t="s">
        <v>32</v>
      </c>
      <c r="U41" s="14" t="s">
        <v>32</v>
      </c>
      <c r="V41" s="13">
        <f t="shared" si="0"/>
        <v>0</v>
      </c>
      <c r="W41" s="2">
        <v>39</v>
      </c>
    </row>
    <row r="42" spans="1:23" ht="15.75">
      <c r="A42" s="6">
        <v>40</v>
      </c>
      <c r="B42" s="14" t="s">
        <v>32</v>
      </c>
      <c r="C42" s="14" t="s">
        <v>32</v>
      </c>
      <c r="D42" s="14" t="s">
        <v>32</v>
      </c>
      <c r="E42" s="14" t="s">
        <v>32</v>
      </c>
      <c r="F42" s="3" t="s">
        <v>32</v>
      </c>
      <c r="G42" s="14" t="s">
        <v>32</v>
      </c>
      <c r="H42" s="14" t="s">
        <v>32</v>
      </c>
      <c r="I42" s="14" t="s">
        <v>32</v>
      </c>
      <c r="J42" s="14" t="s">
        <v>32</v>
      </c>
      <c r="K42" s="14" t="s">
        <v>32</v>
      </c>
      <c r="L42" s="14" t="s">
        <v>32</v>
      </c>
      <c r="M42" s="14" t="s">
        <v>32</v>
      </c>
      <c r="N42" s="14" t="s">
        <v>32</v>
      </c>
      <c r="O42" s="14" t="s">
        <v>32</v>
      </c>
      <c r="P42" s="14" t="s">
        <v>32</v>
      </c>
      <c r="Q42" s="14" t="s">
        <v>32</v>
      </c>
      <c r="R42" s="14" t="s">
        <v>32</v>
      </c>
      <c r="S42" s="14" t="s">
        <v>33</v>
      </c>
      <c r="T42" s="14" t="s">
        <v>32</v>
      </c>
      <c r="U42" s="14" t="s">
        <v>32</v>
      </c>
      <c r="V42" s="13">
        <f t="shared" si="0"/>
        <v>0</v>
      </c>
      <c r="W42" s="2">
        <v>40</v>
      </c>
    </row>
    <row r="43" spans="1:23" ht="15.75">
      <c r="A43" s="6">
        <v>41</v>
      </c>
      <c r="B43" s="7" t="s">
        <v>32</v>
      </c>
      <c r="C43" s="7" t="s">
        <v>32</v>
      </c>
      <c r="D43" s="7" t="s">
        <v>32</v>
      </c>
      <c r="E43" s="7" t="s">
        <v>32</v>
      </c>
      <c r="F43" s="3" t="s">
        <v>32</v>
      </c>
      <c r="G43" s="7" t="s">
        <v>33</v>
      </c>
      <c r="H43" s="7" t="s">
        <v>32</v>
      </c>
      <c r="I43" s="7" t="s">
        <v>32</v>
      </c>
      <c r="J43" s="7" t="s">
        <v>32</v>
      </c>
      <c r="K43" s="7" t="s">
        <v>33</v>
      </c>
      <c r="L43" s="14" t="s">
        <v>32</v>
      </c>
      <c r="M43" s="14" t="s">
        <v>32</v>
      </c>
      <c r="N43" s="14" t="s">
        <v>32</v>
      </c>
      <c r="O43" s="7" t="s">
        <v>33</v>
      </c>
      <c r="P43" s="7" t="s">
        <v>33</v>
      </c>
      <c r="Q43" s="7" t="s">
        <v>32</v>
      </c>
      <c r="R43" s="7" t="s">
        <v>32</v>
      </c>
      <c r="S43" s="7" t="s">
        <v>33</v>
      </c>
      <c r="T43" s="7" t="s">
        <v>32</v>
      </c>
      <c r="U43" s="7" t="s">
        <v>33</v>
      </c>
      <c r="V43" s="5">
        <f t="shared" si="0"/>
        <v>0</v>
      </c>
      <c r="W43" s="2">
        <v>41</v>
      </c>
    </row>
    <row r="44" spans="1:23" ht="15.75">
      <c r="A44" s="6">
        <v>42</v>
      </c>
      <c r="B44" s="8" t="s">
        <v>32</v>
      </c>
      <c r="C44" s="8" t="s">
        <v>32</v>
      </c>
      <c r="D44" s="8" t="s">
        <v>32</v>
      </c>
      <c r="E44" s="8" t="s">
        <v>32</v>
      </c>
      <c r="F44" s="3" t="s">
        <v>32</v>
      </c>
      <c r="G44" s="8" t="s">
        <v>32</v>
      </c>
      <c r="H44" s="7" t="s">
        <v>32</v>
      </c>
      <c r="I44" s="7" t="s">
        <v>32</v>
      </c>
      <c r="J44" s="7" t="s">
        <v>32</v>
      </c>
      <c r="K44" s="8" t="s">
        <v>32</v>
      </c>
      <c r="L44" s="14" t="s">
        <v>32</v>
      </c>
      <c r="M44" s="14" t="s">
        <v>32</v>
      </c>
      <c r="N44" s="14" t="s">
        <v>32</v>
      </c>
      <c r="O44" s="8" t="s">
        <v>32</v>
      </c>
      <c r="P44" s="8" t="s">
        <v>32</v>
      </c>
      <c r="Q44" s="8" t="s">
        <v>32</v>
      </c>
      <c r="R44" s="8" t="s">
        <v>32</v>
      </c>
      <c r="S44" s="8" t="s">
        <v>32</v>
      </c>
      <c r="T44" s="8" t="s">
        <v>32</v>
      </c>
      <c r="U44" s="8" t="s">
        <v>32</v>
      </c>
      <c r="V44" s="5">
        <f t="shared" si="0"/>
        <v>0</v>
      </c>
      <c r="W44" s="2">
        <v>42</v>
      </c>
    </row>
    <row r="45" spans="1:23" ht="15.75">
      <c r="A45" s="6">
        <v>43</v>
      </c>
      <c r="B45" s="8" t="s">
        <v>32</v>
      </c>
      <c r="C45" s="8" t="s">
        <v>32</v>
      </c>
      <c r="D45" s="8" t="s">
        <v>32</v>
      </c>
      <c r="E45" s="8" t="s">
        <v>32</v>
      </c>
      <c r="F45" s="3" t="s">
        <v>32</v>
      </c>
      <c r="G45" s="8" t="s">
        <v>32</v>
      </c>
      <c r="H45" s="7" t="s">
        <v>32</v>
      </c>
      <c r="I45" s="7" t="s">
        <v>32</v>
      </c>
      <c r="J45" s="7" t="s">
        <v>32</v>
      </c>
      <c r="K45" s="8" t="s">
        <v>32</v>
      </c>
      <c r="L45" s="14" t="s">
        <v>32</v>
      </c>
      <c r="M45" s="14" t="s">
        <v>32</v>
      </c>
      <c r="N45" s="14" t="s">
        <v>32</v>
      </c>
      <c r="O45" s="8" t="s">
        <v>32</v>
      </c>
      <c r="P45" s="8" t="s">
        <v>32</v>
      </c>
      <c r="Q45" s="8" t="s">
        <v>32</v>
      </c>
      <c r="R45" s="8" t="s">
        <v>32</v>
      </c>
      <c r="S45" s="8" t="s">
        <v>32</v>
      </c>
      <c r="T45" s="8" t="s">
        <v>32</v>
      </c>
      <c r="U45" s="8" t="s">
        <v>32</v>
      </c>
      <c r="V45" s="5">
        <f t="shared" si="0"/>
        <v>0</v>
      </c>
      <c r="W45" s="2">
        <v>43</v>
      </c>
    </row>
    <row r="46" spans="1:23" ht="15.75">
      <c r="A46" s="6">
        <v>44</v>
      </c>
      <c r="B46" s="8" t="s">
        <v>32</v>
      </c>
      <c r="C46" s="8" t="s">
        <v>32</v>
      </c>
      <c r="D46" s="8" t="s">
        <v>32</v>
      </c>
      <c r="E46" s="8" t="s">
        <v>32</v>
      </c>
      <c r="F46" s="8" t="s">
        <v>33</v>
      </c>
      <c r="G46" s="8" t="s">
        <v>32</v>
      </c>
      <c r="H46" s="7" t="s">
        <v>32</v>
      </c>
      <c r="I46" s="7" t="s">
        <v>32</v>
      </c>
      <c r="J46" s="7" t="s">
        <v>32</v>
      </c>
      <c r="K46" s="8" t="s">
        <v>32</v>
      </c>
      <c r="L46" s="14" t="s">
        <v>32</v>
      </c>
      <c r="M46" s="14" t="s">
        <v>32</v>
      </c>
      <c r="N46" s="14" t="s">
        <v>32</v>
      </c>
      <c r="O46" s="8" t="s">
        <v>32</v>
      </c>
      <c r="P46" s="8" t="s">
        <v>32</v>
      </c>
      <c r="Q46" s="8" t="s">
        <v>32</v>
      </c>
      <c r="R46" s="8" t="s">
        <v>32</v>
      </c>
      <c r="S46" s="8" t="s">
        <v>32</v>
      </c>
      <c r="T46" s="8" t="s">
        <v>32</v>
      </c>
      <c r="U46" s="8" t="s">
        <v>32</v>
      </c>
      <c r="V46" s="5">
        <f t="shared" si="0"/>
        <v>0</v>
      </c>
      <c r="W46" s="2">
        <v>44</v>
      </c>
    </row>
    <row r="47" spans="1:23" ht="15.75">
      <c r="A47" s="6">
        <v>45</v>
      </c>
      <c r="B47" s="14" t="s">
        <v>32</v>
      </c>
      <c r="C47" s="14" t="s">
        <v>32</v>
      </c>
      <c r="D47" s="14" t="s">
        <v>32</v>
      </c>
      <c r="E47" s="14" t="s">
        <v>32</v>
      </c>
      <c r="F47" s="14" t="s">
        <v>32</v>
      </c>
      <c r="G47" s="14" t="s">
        <v>32</v>
      </c>
      <c r="H47" s="14" t="s">
        <v>33</v>
      </c>
      <c r="I47" s="14" t="s">
        <v>32</v>
      </c>
      <c r="J47" s="14" t="s">
        <v>32</v>
      </c>
      <c r="K47" s="8" t="s">
        <v>32</v>
      </c>
      <c r="L47" s="14" t="s">
        <v>32</v>
      </c>
      <c r="M47" s="14" t="s">
        <v>32</v>
      </c>
      <c r="N47" s="14" t="s">
        <v>32</v>
      </c>
      <c r="O47" s="14" t="s">
        <v>32</v>
      </c>
      <c r="P47" s="14" t="s">
        <v>32</v>
      </c>
      <c r="Q47" s="14" t="s">
        <v>32</v>
      </c>
      <c r="R47" s="14" t="s">
        <v>32</v>
      </c>
      <c r="S47" s="14" t="s">
        <v>33</v>
      </c>
      <c r="T47" s="14" t="s">
        <v>32</v>
      </c>
      <c r="U47" s="14" t="s">
        <v>32</v>
      </c>
      <c r="V47" s="25">
        <f t="shared" si="0"/>
        <v>0</v>
      </c>
      <c r="W47" s="2">
        <v>45</v>
      </c>
    </row>
    <row r="48" spans="1:23" ht="15.75">
      <c r="A48" s="6">
        <v>46</v>
      </c>
      <c r="B48" s="8" t="s">
        <v>32</v>
      </c>
      <c r="C48" s="8" t="s">
        <v>32</v>
      </c>
      <c r="D48" s="8" t="s">
        <v>32</v>
      </c>
      <c r="E48" s="8" t="s">
        <v>33</v>
      </c>
      <c r="F48" s="14" t="s">
        <v>32</v>
      </c>
      <c r="G48" s="8" t="s">
        <v>32</v>
      </c>
      <c r="H48" s="8" t="s">
        <v>32</v>
      </c>
      <c r="I48" s="8" t="s">
        <v>32</v>
      </c>
      <c r="J48" s="8" t="s">
        <v>32</v>
      </c>
      <c r="K48" s="8" t="s">
        <v>32</v>
      </c>
      <c r="L48" s="14" t="s">
        <v>32</v>
      </c>
      <c r="M48" s="14" t="s">
        <v>32</v>
      </c>
      <c r="N48" s="14" t="s">
        <v>32</v>
      </c>
      <c r="O48" s="8" t="s">
        <v>33</v>
      </c>
      <c r="P48" s="8" t="s">
        <v>32</v>
      </c>
      <c r="Q48" s="8" t="s">
        <v>32</v>
      </c>
      <c r="R48" s="8" t="s">
        <v>33</v>
      </c>
      <c r="S48" s="8" t="s">
        <v>32</v>
      </c>
      <c r="T48" s="14" t="s">
        <v>32</v>
      </c>
      <c r="U48" s="14" t="s">
        <v>32</v>
      </c>
      <c r="V48" s="5">
        <f t="shared" si="0"/>
        <v>0</v>
      </c>
      <c r="W48" s="2">
        <v>46</v>
      </c>
    </row>
    <row r="49" spans="1:23" ht="15.75">
      <c r="A49" s="6">
        <v>47</v>
      </c>
      <c r="B49" s="8" t="s">
        <v>32</v>
      </c>
      <c r="C49" s="8" t="s">
        <v>32</v>
      </c>
      <c r="D49" s="8" t="s">
        <v>32</v>
      </c>
      <c r="E49" s="8" t="s">
        <v>32</v>
      </c>
      <c r="F49" s="14" t="s">
        <v>32</v>
      </c>
      <c r="G49" s="8" t="s">
        <v>32</v>
      </c>
      <c r="H49" s="8" t="s">
        <v>32</v>
      </c>
      <c r="I49" s="8" t="s">
        <v>32</v>
      </c>
      <c r="J49" s="8" t="s">
        <v>32</v>
      </c>
      <c r="K49" s="8" t="s">
        <v>32</v>
      </c>
      <c r="L49" s="14" t="s">
        <v>32</v>
      </c>
      <c r="M49" s="14" t="s">
        <v>32</v>
      </c>
      <c r="N49" s="14" t="s">
        <v>32</v>
      </c>
      <c r="O49" s="8" t="s">
        <v>32</v>
      </c>
      <c r="P49" s="8" t="s">
        <v>32</v>
      </c>
      <c r="Q49" s="8" t="s">
        <v>32</v>
      </c>
      <c r="R49" s="8" t="s">
        <v>32</v>
      </c>
      <c r="S49" s="8" t="s">
        <v>32</v>
      </c>
      <c r="T49" s="14" t="s">
        <v>32</v>
      </c>
      <c r="U49" s="14" t="s">
        <v>32</v>
      </c>
      <c r="V49" s="5">
        <f t="shared" si="0"/>
        <v>0</v>
      </c>
      <c r="W49" s="2">
        <v>47</v>
      </c>
    </row>
    <row r="50" spans="1:23" ht="15.75">
      <c r="A50" s="6">
        <v>48</v>
      </c>
      <c r="B50" s="8" t="s">
        <v>32</v>
      </c>
      <c r="C50" s="8" t="s">
        <v>32</v>
      </c>
      <c r="D50" s="8" t="s">
        <v>32</v>
      </c>
      <c r="E50" s="8" t="s">
        <v>32</v>
      </c>
      <c r="F50" s="14" t="s">
        <v>32</v>
      </c>
      <c r="G50" s="8" t="s">
        <v>32</v>
      </c>
      <c r="H50" s="8" t="s">
        <v>32</v>
      </c>
      <c r="I50" s="8" t="s">
        <v>32</v>
      </c>
      <c r="J50" s="8" t="s">
        <v>32</v>
      </c>
      <c r="K50" s="8" t="s">
        <v>33</v>
      </c>
      <c r="L50" s="8" t="s">
        <v>33</v>
      </c>
      <c r="M50" s="8" t="s">
        <v>33</v>
      </c>
      <c r="N50" s="8" t="s">
        <v>33</v>
      </c>
      <c r="O50" s="8" t="s">
        <v>33</v>
      </c>
      <c r="P50" s="8" t="s">
        <v>33</v>
      </c>
      <c r="Q50" s="8" t="s">
        <v>32</v>
      </c>
      <c r="R50" s="8" t="s">
        <v>32</v>
      </c>
      <c r="S50" s="8" t="s">
        <v>32</v>
      </c>
      <c r="T50" s="8" t="s">
        <v>32</v>
      </c>
      <c r="U50" s="8" t="s">
        <v>33</v>
      </c>
      <c r="V50" s="5">
        <f t="shared" si="0"/>
        <v>0</v>
      </c>
      <c r="W50" s="2">
        <v>48</v>
      </c>
    </row>
    <row r="51" spans="1:23" ht="15.75">
      <c r="A51" s="6">
        <v>49</v>
      </c>
      <c r="B51" s="8" t="s">
        <v>32</v>
      </c>
      <c r="C51" s="8" t="s">
        <v>32</v>
      </c>
      <c r="D51" s="8" t="s">
        <v>32</v>
      </c>
      <c r="E51" s="8" t="s">
        <v>32</v>
      </c>
      <c r="F51" s="14" t="s">
        <v>32</v>
      </c>
      <c r="G51" s="8" t="s">
        <v>32</v>
      </c>
      <c r="H51" s="8" t="s">
        <v>32</v>
      </c>
      <c r="I51" s="8" t="s">
        <v>32</v>
      </c>
      <c r="J51" s="8" t="s">
        <v>32</v>
      </c>
      <c r="K51" s="8" t="s">
        <v>32</v>
      </c>
      <c r="L51" s="8" t="s">
        <v>32</v>
      </c>
      <c r="M51" s="8" t="s">
        <v>32</v>
      </c>
      <c r="N51" s="8" t="s">
        <v>32</v>
      </c>
      <c r="O51" s="8" t="s">
        <v>32</v>
      </c>
      <c r="P51" s="8" t="s">
        <v>32</v>
      </c>
      <c r="Q51" s="8" t="s">
        <v>32</v>
      </c>
      <c r="R51" s="8" t="s">
        <v>32</v>
      </c>
      <c r="S51" s="8" t="s">
        <v>32</v>
      </c>
      <c r="T51" s="8" t="s">
        <v>32</v>
      </c>
      <c r="U51" s="8" t="s">
        <v>32</v>
      </c>
      <c r="V51" s="5">
        <f t="shared" si="0"/>
        <v>0</v>
      </c>
      <c r="W51" s="2">
        <v>49</v>
      </c>
    </row>
    <row r="52" spans="1:23" ht="15.75">
      <c r="A52" s="6">
        <v>50</v>
      </c>
      <c r="B52" s="8" t="s">
        <v>32</v>
      </c>
      <c r="C52" s="8" t="s">
        <v>32</v>
      </c>
      <c r="D52" s="8" t="s">
        <v>32</v>
      </c>
      <c r="E52" s="8" t="s">
        <v>32</v>
      </c>
      <c r="F52" s="14" t="s">
        <v>32</v>
      </c>
      <c r="G52" s="8" t="s">
        <v>32</v>
      </c>
      <c r="H52" s="8" t="s">
        <v>32</v>
      </c>
      <c r="I52" s="8" t="s">
        <v>32</v>
      </c>
      <c r="J52" s="8" t="s">
        <v>32</v>
      </c>
      <c r="K52" s="8" t="s">
        <v>32</v>
      </c>
      <c r="L52" s="8" t="s">
        <v>32</v>
      </c>
      <c r="M52" s="8" t="s">
        <v>32</v>
      </c>
      <c r="N52" s="8" t="s">
        <v>32</v>
      </c>
      <c r="O52" s="8" t="s">
        <v>32</v>
      </c>
      <c r="P52" s="8" t="s">
        <v>32</v>
      </c>
      <c r="Q52" s="8" t="s">
        <v>32</v>
      </c>
      <c r="R52" s="8" t="s">
        <v>32</v>
      </c>
      <c r="S52" s="8" t="s">
        <v>32</v>
      </c>
      <c r="T52" s="8" t="s">
        <v>32</v>
      </c>
      <c r="U52" s="8" t="s">
        <v>32</v>
      </c>
      <c r="V52" s="5">
        <f t="shared" si="0"/>
        <v>0</v>
      </c>
      <c r="W52" s="2">
        <v>50</v>
      </c>
    </row>
    <row r="53" spans="1:23" ht="15.75">
      <c r="A53" s="5">
        <v>51</v>
      </c>
      <c r="B53" s="8" t="s">
        <v>32</v>
      </c>
      <c r="C53" s="8" t="s">
        <v>32</v>
      </c>
      <c r="D53" s="8" t="s">
        <v>32</v>
      </c>
      <c r="E53" s="8" t="s">
        <v>32</v>
      </c>
      <c r="F53" s="14" t="s">
        <v>32</v>
      </c>
      <c r="G53" s="8" t="s">
        <v>32</v>
      </c>
      <c r="H53" s="8" t="s">
        <v>32</v>
      </c>
      <c r="I53" s="8" t="s">
        <v>32</v>
      </c>
      <c r="J53" s="8" t="s">
        <v>32</v>
      </c>
      <c r="K53" s="8" t="s">
        <v>32</v>
      </c>
      <c r="L53" s="8" t="s">
        <v>32</v>
      </c>
      <c r="M53" s="8" t="s">
        <v>32</v>
      </c>
      <c r="N53" s="8" t="s">
        <v>32</v>
      </c>
      <c r="O53" s="8" t="s">
        <v>32</v>
      </c>
      <c r="P53" s="8" t="s">
        <v>32</v>
      </c>
      <c r="Q53" s="8" t="s">
        <v>32</v>
      </c>
      <c r="R53" s="8" t="s">
        <v>32</v>
      </c>
      <c r="S53" s="8" t="s">
        <v>32</v>
      </c>
      <c r="T53" s="8" t="s">
        <v>32</v>
      </c>
      <c r="U53" s="8" t="s">
        <v>32</v>
      </c>
      <c r="V53" s="5">
        <f t="shared" si="0"/>
        <v>0</v>
      </c>
      <c r="W53" s="2">
        <v>51</v>
      </c>
    </row>
    <row r="54" spans="1:23" ht="15.75">
      <c r="A54" s="5">
        <v>52</v>
      </c>
      <c r="B54" s="8" t="s">
        <v>32</v>
      </c>
      <c r="C54" s="8" t="s">
        <v>32</v>
      </c>
      <c r="D54" s="8" t="s">
        <v>32</v>
      </c>
      <c r="E54" s="8" t="s">
        <v>32</v>
      </c>
      <c r="F54" s="14" t="s">
        <v>32</v>
      </c>
      <c r="G54" s="8" t="s">
        <v>32</v>
      </c>
      <c r="H54" s="8" t="s">
        <v>32</v>
      </c>
      <c r="I54" s="8" t="s">
        <v>32</v>
      </c>
      <c r="J54" s="8" t="s">
        <v>32</v>
      </c>
      <c r="K54" s="8" t="s">
        <v>32</v>
      </c>
      <c r="L54" s="8" t="s">
        <v>32</v>
      </c>
      <c r="M54" s="8" t="s">
        <v>32</v>
      </c>
      <c r="N54" s="8" t="s">
        <v>32</v>
      </c>
      <c r="O54" s="8" t="s">
        <v>32</v>
      </c>
      <c r="P54" s="8" t="s">
        <v>32</v>
      </c>
      <c r="Q54" s="8" t="s">
        <v>32</v>
      </c>
      <c r="R54" s="8" t="s">
        <v>32</v>
      </c>
      <c r="S54" s="8" t="s">
        <v>32</v>
      </c>
      <c r="T54" s="8" t="s">
        <v>32</v>
      </c>
      <c r="U54" s="8" t="s">
        <v>32</v>
      </c>
      <c r="V54" s="5">
        <f t="shared" si="0"/>
        <v>0</v>
      </c>
      <c r="W54" s="2">
        <v>52</v>
      </c>
    </row>
    <row r="55" spans="1:23" ht="15.75">
      <c r="A55" s="5">
        <v>53</v>
      </c>
      <c r="B55" s="8" t="s">
        <v>32</v>
      </c>
      <c r="C55" s="8" t="s">
        <v>33</v>
      </c>
      <c r="D55" s="8" t="s">
        <v>32</v>
      </c>
      <c r="E55" s="8" t="s">
        <v>32</v>
      </c>
      <c r="F55" s="14" t="s">
        <v>32</v>
      </c>
      <c r="G55" s="8" t="s">
        <v>32</v>
      </c>
      <c r="H55" s="8" t="s">
        <v>32</v>
      </c>
      <c r="I55" s="8" t="s">
        <v>32</v>
      </c>
      <c r="J55" s="8" t="s">
        <v>32</v>
      </c>
      <c r="K55" s="8" t="s">
        <v>33</v>
      </c>
      <c r="L55" s="8" t="s">
        <v>32</v>
      </c>
      <c r="M55" s="8" t="s">
        <v>32</v>
      </c>
      <c r="N55" s="8" t="s">
        <v>32</v>
      </c>
      <c r="O55" s="8" t="s">
        <v>32</v>
      </c>
      <c r="P55" s="8" t="s">
        <v>32</v>
      </c>
      <c r="Q55" s="8" t="s">
        <v>32</v>
      </c>
      <c r="R55" s="8" t="s">
        <v>32</v>
      </c>
      <c r="S55" s="8" t="s">
        <v>32</v>
      </c>
      <c r="T55" s="8" t="s">
        <v>33</v>
      </c>
      <c r="U55" s="8" t="s">
        <v>32</v>
      </c>
      <c r="V55" s="5">
        <f t="shared" si="0"/>
        <v>0</v>
      </c>
      <c r="W55" s="2">
        <v>53</v>
      </c>
    </row>
    <row r="56" spans="1:23" ht="15.75">
      <c r="A56" s="5">
        <v>54</v>
      </c>
      <c r="B56" s="8" t="s">
        <v>32</v>
      </c>
      <c r="C56" s="8" t="s">
        <v>32</v>
      </c>
      <c r="D56" s="8" t="s">
        <v>32</v>
      </c>
      <c r="E56" s="8" t="s">
        <v>32</v>
      </c>
      <c r="F56" s="14" t="s">
        <v>32</v>
      </c>
      <c r="G56" s="8" t="s">
        <v>32</v>
      </c>
      <c r="H56" s="8" t="s">
        <v>32</v>
      </c>
      <c r="I56" s="8" t="s">
        <v>32</v>
      </c>
      <c r="J56" s="8" t="s">
        <v>32</v>
      </c>
      <c r="K56" s="8" t="s">
        <v>32</v>
      </c>
      <c r="L56" s="8" t="s">
        <v>32</v>
      </c>
      <c r="M56" s="8" t="s">
        <v>32</v>
      </c>
      <c r="N56" s="8" t="s">
        <v>32</v>
      </c>
      <c r="O56" s="8" t="s">
        <v>32</v>
      </c>
      <c r="P56" s="8" t="s">
        <v>32</v>
      </c>
      <c r="Q56" s="8" t="s">
        <v>32</v>
      </c>
      <c r="R56" s="8" t="s">
        <v>32</v>
      </c>
      <c r="S56" s="8" t="s">
        <v>32</v>
      </c>
      <c r="T56" s="8" t="s">
        <v>32</v>
      </c>
      <c r="U56" s="8" t="s">
        <v>32</v>
      </c>
      <c r="V56" s="5">
        <f t="shared" si="0"/>
        <v>0</v>
      </c>
      <c r="W56" s="2">
        <v>54</v>
      </c>
    </row>
    <row r="57" spans="1:23" ht="15.75">
      <c r="A57" s="5">
        <v>55</v>
      </c>
      <c r="B57" s="8" t="s">
        <v>32</v>
      </c>
      <c r="C57" s="8" t="s">
        <v>32</v>
      </c>
      <c r="D57" s="8" t="s">
        <v>33</v>
      </c>
      <c r="E57" s="8" t="s">
        <v>32</v>
      </c>
      <c r="F57" s="14" t="s">
        <v>32</v>
      </c>
      <c r="G57" s="8" t="s">
        <v>32</v>
      </c>
      <c r="H57" s="8" t="s">
        <v>33</v>
      </c>
      <c r="I57" s="8" t="s">
        <v>32</v>
      </c>
      <c r="J57" s="8" t="s">
        <v>32</v>
      </c>
      <c r="K57" s="8" t="s">
        <v>32</v>
      </c>
      <c r="L57" s="8" t="s">
        <v>33</v>
      </c>
      <c r="M57" s="8" t="s">
        <v>32</v>
      </c>
      <c r="N57" s="8" t="s">
        <v>32</v>
      </c>
      <c r="O57" s="8" t="s">
        <v>32</v>
      </c>
      <c r="P57" s="8" t="s">
        <v>33</v>
      </c>
      <c r="Q57" s="8" t="s">
        <v>32</v>
      </c>
      <c r="R57" s="8" t="s">
        <v>32</v>
      </c>
      <c r="S57" s="8" t="s">
        <v>32</v>
      </c>
      <c r="T57" s="8" t="s">
        <v>32</v>
      </c>
      <c r="U57" s="8" t="s">
        <v>32</v>
      </c>
      <c r="V57" s="5">
        <f t="shared" si="0"/>
        <v>0</v>
      </c>
      <c r="W57" s="2">
        <v>55</v>
      </c>
    </row>
    <row r="58" spans="1:23" ht="15.75">
      <c r="A58" s="5">
        <v>56</v>
      </c>
      <c r="B58" s="8" t="s">
        <v>32</v>
      </c>
      <c r="C58" s="8" t="s">
        <v>32</v>
      </c>
      <c r="D58" s="8" t="s">
        <v>32</v>
      </c>
      <c r="E58" s="8" t="s">
        <v>32</v>
      </c>
      <c r="F58" s="14" t="s">
        <v>32</v>
      </c>
      <c r="G58" s="8" t="s">
        <v>32</v>
      </c>
      <c r="H58" s="8" t="s">
        <v>32</v>
      </c>
      <c r="I58" s="8" t="s">
        <v>32</v>
      </c>
      <c r="J58" s="8" t="s">
        <v>32</v>
      </c>
      <c r="K58" s="8" t="s">
        <v>32</v>
      </c>
      <c r="L58" s="8" t="s">
        <v>32</v>
      </c>
      <c r="M58" s="8" t="s">
        <v>32</v>
      </c>
      <c r="N58" s="8" t="s">
        <v>32</v>
      </c>
      <c r="O58" s="8" t="s">
        <v>32</v>
      </c>
      <c r="P58" s="8" t="s">
        <v>32</v>
      </c>
      <c r="Q58" s="8" t="s">
        <v>32</v>
      </c>
      <c r="R58" s="8" t="s">
        <v>32</v>
      </c>
      <c r="S58" s="8" t="s">
        <v>32</v>
      </c>
      <c r="T58" s="8" t="s">
        <v>32</v>
      </c>
      <c r="U58" s="8" t="s">
        <v>32</v>
      </c>
      <c r="V58" s="5">
        <f t="shared" si="0"/>
        <v>0</v>
      </c>
      <c r="W58" s="2">
        <v>56</v>
      </c>
    </row>
    <row r="59" spans="1:23" ht="15.75">
      <c r="A59" s="5">
        <v>57</v>
      </c>
      <c r="B59" s="8" t="s">
        <v>32</v>
      </c>
      <c r="C59" s="8" t="s">
        <v>32</v>
      </c>
      <c r="D59" s="8" t="s">
        <v>32</v>
      </c>
      <c r="E59" s="8" t="s">
        <v>32</v>
      </c>
      <c r="F59" s="14" t="s">
        <v>32</v>
      </c>
      <c r="G59" s="8" t="s">
        <v>32</v>
      </c>
      <c r="H59" s="8" t="s">
        <v>32</v>
      </c>
      <c r="I59" s="8" t="s">
        <v>32</v>
      </c>
      <c r="J59" s="8" t="s">
        <v>32</v>
      </c>
      <c r="K59" s="8" t="s">
        <v>32</v>
      </c>
      <c r="L59" s="8" t="s">
        <v>32</v>
      </c>
      <c r="M59" s="8" t="s">
        <v>32</v>
      </c>
      <c r="N59" s="8" t="s">
        <v>32</v>
      </c>
      <c r="O59" s="8" t="s">
        <v>32</v>
      </c>
      <c r="P59" s="8" t="s">
        <v>32</v>
      </c>
      <c r="Q59" s="8" t="s">
        <v>32</v>
      </c>
      <c r="R59" s="8" t="s">
        <v>32</v>
      </c>
      <c r="S59" s="8" t="s">
        <v>32</v>
      </c>
      <c r="T59" s="8" t="s">
        <v>32</v>
      </c>
      <c r="U59" s="8" t="s">
        <v>32</v>
      </c>
      <c r="V59" s="5">
        <f t="shared" si="0"/>
        <v>0</v>
      </c>
      <c r="W59" s="2">
        <v>57</v>
      </c>
    </row>
    <row r="60" spans="1:23" ht="15.75">
      <c r="A60" s="5">
        <v>58</v>
      </c>
      <c r="B60" s="8" t="s">
        <v>32</v>
      </c>
      <c r="C60" s="8" t="s">
        <v>32</v>
      </c>
      <c r="D60" s="8" t="s">
        <v>32</v>
      </c>
      <c r="E60" s="8" t="s">
        <v>32</v>
      </c>
      <c r="F60" s="14" t="s">
        <v>32</v>
      </c>
      <c r="G60" s="8" t="s">
        <v>32</v>
      </c>
      <c r="H60" s="8" t="s">
        <v>32</v>
      </c>
      <c r="I60" s="8" t="s">
        <v>32</v>
      </c>
      <c r="J60" s="8" t="s">
        <v>32</v>
      </c>
      <c r="K60" s="8" t="s">
        <v>32</v>
      </c>
      <c r="L60" s="8" t="s">
        <v>32</v>
      </c>
      <c r="M60" s="8" t="s">
        <v>32</v>
      </c>
      <c r="N60" s="8" t="s">
        <v>32</v>
      </c>
      <c r="O60" s="8" t="s">
        <v>32</v>
      </c>
      <c r="P60" s="8" t="s">
        <v>32</v>
      </c>
      <c r="Q60" s="8" t="s">
        <v>32</v>
      </c>
      <c r="R60" s="8" t="s">
        <v>33</v>
      </c>
      <c r="S60" s="8" t="s">
        <v>33</v>
      </c>
      <c r="T60" s="8" t="s">
        <v>33</v>
      </c>
      <c r="U60" s="8" t="s">
        <v>33</v>
      </c>
      <c r="V60" s="5">
        <f t="shared" si="0"/>
        <v>0</v>
      </c>
      <c r="W60" s="2">
        <v>58</v>
      </c>
    </row>
    <row r="61" spans="1:23" ht="15.75">
      <c r="A61" s="5">
        <v>59</v>
      </c>
      <c r="B61" s="8" t="s">
        <v>32</v>
      </c>
      <c r="C61" s="8" t="s">
        <v>32</v>
      </c>
      <c r="D61" s="8" t="s">
        <v>32</v>
      </c>
      <c r="E61" s="8" t="s">
        <v>32</v>
      </c>
      <c r="F61" s="14" t="s">
        <v>32</v>
      </c>
      <c r="G61" s="8" t="s">
        <v>32</v>
      </c>
      <c r="H61" s="8" t="s">
        <v>33</v>
      </c>
      <c r="I61" s="8" t="s">
        <v>33</v>
      </c>
      <c r="J61" s="8" t="s">
        <v>33</v>
      </c>
      <c r="K61" s="8" t="s">
        <v>33</v>
      </c>
      <c r="L61" s="8" t="s">
        <v>32</v>
      </c>
      <c r="M61" s="8" t="s">
        <v>32</v>
      </c>
      <c r="N61" s="8" t="s">
        <v>32</v>
      </c>
      <c r="O61" s="8" t="s">
        <v>32</v>
      </c>
      <c r="P61" s="8" t="s">
        <v>32</v>
      </c>
      <c r="Q61" s="8" t="s">
        <v>32</v>
      </c>
      <c r="R61" s="8" t="s">
        <v>32</v>
      </c>
      <c r="S61" s="8" t="s">
        <v>32</v>
      </c>
      <c r="T61" s="8" t="s">
        <v>33</v>
      </c>
      <c r="U61" s="8" t="s">
        <v>33</v>
      </c>
      <c r="V61" s="5">
        <f t="shared" si="0"/>
        <v>0</v>
      </c>
      <c r="W61" s="2">
        <v>59</v>
      </c>
    </row>
    <row r="62" spans="1:23" ht="15.75">
      <c r="A62" s="5">
        <v>60</v>
      </c>
      <c r="B62" s="8" t="s">
        <v>32</v>
      </c>
      <c r="C62" s="8" t="s">
        <v>32</v>
      </c>
      <c r="D62" s="8" t="s">
        <v>32</v>
      </c>
      <c r="E62" s="8" t="s">
        <v>32</v>
      </c>
      <c r="F62" s="14" t="s">
        <v>32</v>
      </c>
      <c r="G62" s="8" t="s">
        <v>32</v>
      </c>
      <c r="H62" s="8" t="s">
        <v>32</v>
      </c>
      <c r="I62" s="8" t="s">
        <v>33</v>
      </c>
      <c r="J62" s="8" t="s">
        <v>33</v>
      </c>
      <c r="K62" s="8" t="s">
        <v>33</v>
      </c>
      <c r="L62" s="8" t="s">
        <v>33</v>
      </c>
      <c r="M62" s="8" t="s">
        <v>32</v>
      </c>
      <c r="N62" s="8" t="s">
        <v>32</v>
      </c>
      <c r="O62" s="8" t="s">
        <v>32</v>
      </c>
      <c r="P62" s="8" t="s">
        <v>32</v>
      </c>
      <c r="Q62" s="8" t="s">
        <v>32</v>
      </c>
      <c r="R62" s="8" t="s">
        <v>32</v>
      </c>
      <c r="S62" s="8" t="s">
        <v>32</v>
      </c>
      <c r="T62" s="8" t="s">
        <v>32</v>
      </c>
      <c r="U62" s="8" t="s">
        <v>33</v>
      </c>
      <c r="V62" s="5">
        <f t="shared" si="0"/>
        <v>0</v>
      </c>
      <c r="W62" s="2">
        <v>60</v>
      </c>
    </row>
    <row r="63" spans="1:23" ht="15.75">
      <c r="A63" s="5">
        <v>61</v>
      </c>
      <c r="B63" s="8" t="s">
        <v>32</v>
      </c>
      <c r="C63" s="8" t="s">
        <v>32</v>
      </c>
      <c r="D63" s="8" t="s">
        <v>32</v>
      </c>
      <c r="E63" s="8" t="s">
        <v>32</v>
      </c>
      <c r="F63" s="14" t="s">
        <v>32</v>
      </c>
      <c r="G63" s="8" t="s">
        <v>32</v>
      </c>
      <c r="H63" s="8" t="s">
        <v>32</v>
      </c>
      <c r="I63" s="8" t="s">
        <v>32</v>
      </c>
      <c r="J63" s="8" t="s">
        <v>32</v>
      </c>
      <c r="K63" s="8" t="s">
        <v>32</v>
      </c>
      <c r="L63" s="8" t="s">
        <v>32</v>
      </c>
      <c r="M63" s="8" t="s">
        <v>32</v>
      </c>
      <c r="N63" s="8" t="s">
        <v>32</v>
      </c>
      <c r="O63" s="8" t="s">
        <v>32</v>
      </c>
      <c r="P63" s="8" t="s">
        <v>32</v>
      </c>
      <c r="Q63" s="8" t="s">
        <v>32</v>
      </c>
      <c r="R63" s="8" t="s">
        <v>32</v>
      </c>
      <c r="S63" s="8" t="s">
        <v>32</v>
      </c>
      <c r="T63" s="8" t="s">
        <v>32</v>
      </c>
      <c r="U63" s="8" t="s">
        <v>32</v>
      </c>
      <c r="V63" s="5">
        <f t="shared" si="0"/>
        <v>0</v>
      </c>
      <c r="W63" s="2">
        <v>61</v>
      </c>
    </row>
    <row r="64" spans="1:23" ht="15.75">
      <c r="A64" s="5">
        <v>62</v>
      </c>
      <c r="B64" s="8" t="s">
        <v>32</v>
      </c>
      <c r="C64" s="8" t="s">
        <v>32</v>
      </c>
      <c r="D64" s="8" t="s">
        <v>32</v>
      </c>
      <c r="E64" s="8" t="s">
        <v>32</v>
      </c>
      <c r="F64" s="14" t="s">
        <v>32</v>
      </c>
      <c r="G64" s="8" t="s">
        <v>32</v>
      </c>
      <c r="H64" s="8" t="s">
        <v>32</v>
      </c>
      <c r="I64" s="8" t="s">
        <v>32</v>
      </c>
      <c r="J64" s="8" t="s">
        <v>32</v>
      </c>
      <c r="K64" s="8" t="s">
        <v>32</v>
      </c>
      <c r="L64" s="8" t="s">
        <v>32</v>
      </c>
      <c r="M64" s="8" t="s">
        <v>32</v>
      </c>
      <c r="N64" s="8" t="s">
        <v>32</v>
      </c>
      <c r="O64" s="8" t="s">
        <v>32</v>
      </c>
      <c r="P64" s="8" t="s">
        <v>32</v>
      </c>
      <c r="Q64" s="8" t="s">
        <v>32</v>
      </c>
      <c r="R64" s="8" t="s">
        <v>32</v>
      </c>
      <c r="S64" s="8" t="s">
        <v>32</v>
      </c>
      <c r="T64" s="8" t="s">
        <v>32</v>
      </c>
      <c r="U64" s="8" t="s">
        <v>32</v>
      </c>
      <c r="V64" s="5">
        <f t="shared" si="0"/>
        <v>0</v>
      </c>
      <c r="W64" s="2">
        <v>62</v>
      </c>
    </row>
    <row r="65" spans="1:23" ht="15.75">
      <c r="A65" s="5">
        <v>63</v>
      </c>
      <c r="B65" s="8" t="s">
        <v>32</v>
      </c>
      <c r="C65" s="8" t="s">
        <v>32</v>
      </c>
      <c r="D65" s="8" t="s">
        <v>32</v>
      </c>
      <c r="E65" s="8" t="s">
        <v>32</v>
      </c>
      <c r="F65" s="14" t="s">
        <v>32</v>
      </c>
      <c r="G65" s="8" t="s">
        <v>32</v>
      </c>
      <c r="H65" s="8" t="s">
        <v>32</v>
      </c>
      <c r="I65" s="8" t="s">
        <v>32</v>
      </c>
      <c r="J65" s="8" t="s">
        <v>32</v>
      </c>
      <c r="K65" s="8" t="s">
        <v>32</v>
      </c>
      <c r="L65" s="8" t="s">
        <v>32</v>
      </c>
      <c r="M65" s="8" t="s">
        <v>32</v>
      </c>
      <c r="N65" s="8" t="s">
        <v>32</v>
      </c>
      <c r="O65" s="8" t="s">
        <v>32</v>
      </c>
      <c r="P65" s="8" t="s">
        <v>32</v>
      </c>
      <c r="Q65" s="8" t="s">
        <v>32</v>
      </c>
      <c r="R65" s="8" t="s">
        <v>32</v>
      </c>
      <c r="S65" s="8" t="s">
        <v>32</v>
      </c>
      <c r="T65" s="8" t="s">
        <v>32</v>
      </c>
      <c r="U65" s="8" t="s">
        <v>32</v>
      </c>
      <c r="V65" s="5">
        <f t="shared" si="0"/>
        <v>0</v>
      </c>
      <c r="W65" s="2">
        <v>63</v>
      </c>
    </row>
    <row r="66" spans="1:23" ht="15.75">
      <c r="A66" s="5">
        <v>64</v>
      </c>
      <c r="B66" s="8" t="s">
        <v>32</v>
      </c>
      <c r="C66" s="8" t="s">
        <v>32</v>
      </c>
      <c r="D66" s="8" t="s">
        <v>32</v>
      </c>
      <c r="E66" s="8" t="s">
        <v>32</v>
      </c>
      <c r="F66" s="14" t="s">
        <v>32</v>
      </c>
      <c r="G66" s="8" t="s">
        <v>32</v>
      </c>
      <c r="H66" s="8" t="s">
        <v>32</v>
      </c>
      <c r="I66" s="8" t="s">
        <v>32</v>
      </c>
      <c r="J66" s="8" t="s">
        <v>32</v>
      </c>
      <c r="K66" s="8" t="s">
        <v>32</v>
      </c>
      <c r="L66" s="8" t="s">
        <v>32</v>
      </c>
      <c r="M66" s="8" t="s">
        <v>32</v>
      </c>
      <c r="N66" s="8" t="s">
        <v>32</v>
      </c>
      <c r="O66" s="8" t="s">
        <v>32</v>
      </c>
      <c r="P66" s="8" t="s">
        <v>32</v>
      </c>
      <c r="Q66" s="8" t="s">
        <v>32</v>
      </c>
      <c r="R66" s="8" t="s">
        <v>32</v>
      </c>
      <c r="S66" s="8" t="s">
        <v>32</v>
      </c>
      <c r="T66" s="8" t="s">
        <v>32</v>
      </c>
      <c r="U66" s="8" t="s">
        <v>32</v>
      </c>
      <c r="V66" s="5">
        <f t="shared" si="0"/>
        <v>0</v>
      </c>
      <c r="W66" s="2">
        <v>64</v>
      </c>
    </row>
    <row r="67" spans="1:23" ht="15.75">
      <c r="A67" s="5">
        <v>65</v>
      </c>
      <c r="B67" s="8" t="s">
        <v>32</v>
      </c>
      <c r="C67" s="8" t="s">
        <v>32</v>
      </c>
      <c r="D67" s="8" t="s">
        <v>32</v>
      </c>
      <c r="E67" s="8" t="s">
        <v>32</v>
      </c>
      <c r="F67" s="14" t="s">
        <v>32</v>
      </c>
      <c r="G67" s="8" t="s">
        <v>32</v>
      </c>
      <c r="H67" s="8" t="s">
        <v>32</v>
      </c>
      <c r="I67" s="8" t="s">
        <v>32</v>
      </c>
      <c r="J67" s="8" t="s">
        <v>32</v>
      </c>
      <c r="K67" s="8" t="s">
        <v>32</v>
      </c>
      <c r="L67" s="8" t="s">
        <v>32</v>
      </c>
      <c r="M67" s="8" t="s">
        <v>32</v>
      </c>
      <c r="N67" s="8" t="s">
        <v>32</v>
      </c>
      <c r="O67" s="8" t="s">
        <v>32</v>
      </c>
      <c r="P67" s="8" t="s">
        <v>32</v>
      </c>
      <c r="Q67" s="8" t="s">
        <v>32</v>
      </c>
      <c r="R67" s="8" t="s">
        <v>32</v>
      </c>
      <c r="S67" s="8" t="s">
        <v>32</v>
      </c>
      <c r="T67" s="8" t="s">
        <v>32</v>
      </c>
      <c r="U67" s="8" t="s">
        <v>32</v>
      </c>
      <c r="V67" s="5">
        <f aca="true" t="shared" si="1" ref="V67:V102">SUM(B67:U67)</f>
        <v>0</v>
      </c>
      <c r="W67" s="2">
        <v>65</v>
      </c>
    </row>
    <row r="68" spans="1:23" ht="15.75">
      <c r="A68" s="5">
        <v>66</v>
      </c>
      <c r="B68" s="8" t="s">
        <v>32</v>
      </c>
      <c r="C68" s="8" t="s">
        <v>32</v>
      </c>
      <c r="D68" s="8" t="s">
        <v>32</v>
      </c>
      <c r="E68" s="8" t="s">
        <v>32</v>
      </c>
      <c r="F68" s="8" t="s">
        <v>32</v>
      </c>
      <c r="G68" s="8" t="s">
        <v>32</v>
      </c>
      <c r="H68" s="8" t="s">
        <v>32</v>
      </c>
      <c r="I68" s="8" t="s">
        <v>32</v>
      </c>
      <c r="J68" s="8" t="s">
        <v>32</v>
      </c>
      <c r="K68" s="8" t="s">
        <v>32</v>
      </c>
      <c r="L68" s="8" t="s">
        <v>32</v>
      </c>
      <c r="M68" s="8" t="s">
        <v>32</v>
      </c>
      <c r="N68" s="8" t="s">
        <v>32</v>
      </c>
      <c r="O68" s="8" t="s">
        <v>32</v>
      </c>
      <c r="P68" s="8" t="s">
        <v>32</v>
      </c>
      <c r="Q68" s="8" t="s">
        <v>32</v>
      </c>
      <c r="R68" s="8" t="s">
        <v>32</v>
      </c>
      <c r="S68" s="8" t="s">
        <v>32</v>
      </c>
      <c r="T68" s="8" t="s">
        <v>32</v>
      </c>
      <c r="U68" s="8" t="s">
        <v>32</v>
      </c>
      <c r="V68" s="5">
        <f t="shared" si="1"/>
        <v>0</v>
      </c>
      <c r="W68" s="2">
        <v>66</v>
      </c>
    </row>
    <row r="69" spans="1:23" ht="15.75">
      <c r="A69" s="5">
        <v>67</v>
      </c>
      <c r="B69" s="8" t="s">
        <v>32</v>
      </c>
      <c r="C69" s="8" t="s">
        <v>32</v>
      </c>
      <c r="D69" s="8" t="s">
        <v>32</v>
      </c>
      <c r="E69" s="8" t="s">
        <v>32</v>
      </c>
      <c r="F69" s="8" t="s">
        <v>32</v>
      </c>
      <c r="G69" s="8" t="s">
        <v>32</v>
      </c>
      <c r="H69" s="8" t="s">
        <v>32</v>
      </c>
      <c r="I69" s="8" t="s">
        <v>32</v>
      </c>
      <c r="J69" s="8" t="s">
        <v>32</v>
      </c>
      <c r="K69" s="8" t="s">
        <v>32</v>
      </c>
      <c r="L69" s="8" t="s">
        <v>32</v>
      </c>
      <c r="M69" s="8" t="s">
        <v>32</v>
      </c>
      <c r="N69" s="8" t="s">
        <v>32</v>
      </c>
      <c r="O69" s="8" t="s">
        <v>32</v>
      </c>
      <c r="P69" s="8" t="s">
        <v>32</v>
      </c>
      <c r="Q69" s="8" t="s">
        <v>32</v>
      </c>
      <c r="R69" s="8" t="s">
        <v>32</v>
      </c>
      <c r="S69" s="8" t="s">
        <v>32</v>
      </c>
      <c r="T69" s="8" t="s">
        <v>32</v>
      </c>
      <c r="U69" s="8" t="s">
        <v>32</v>
      </c>
      <c r="V69" s="5">
        <f t="shared" si="1"/>
        <v>0</v>
      </c>
      <c r="W69" s="2">
        <v>67</v>
      </c>
    </row>
    <row r="70" spans="1:23" ht="15.75">
      <c r="A70" s="5">
        <v>68</v>
      </c>
      <c r="B70" s="8" t="s">
        <v>32</v>
      </c>
      <c r="C70" s="8" t="s">
        <v>32</v>
      </c>
      <c r="D70" s="8" t="s">
        <v>32</v>
      </c>
      <c r="E70" s="8" t="s">
        <v>32</v>
      </c>
      <c r="F70" s="8" t="s">
        <v>32</v>
      </c>
      <c r="G70" s="8" t="s">
        <v>32</v>
      </c>
      <c r="H70" s="8" t="s">
        <v>32</v>
      </c>
      <c r="I70" s="8" t="s">
        <v>32</v>
      </c>
      <c r="J70" s="8" t="s">
        <v>32</v>
      </c>
      <c r="K70" s="8" t="s">
        <v>32</v>
      </c>
      <c r="L70" s="8" t="s">
        <v>32</v>
      </c>
      <c r="M70" s="8" t="s">
        <v>32</v>
      </c>
      <c r="N70" s="8" t="s">
        <v>32</v>
      </c>
      <c r="O70" s="8" t="s">
        <v>32</v>
      </c>
      <c r="P70" s="8" t="s">
        <v>32</v>
      </c>
      <c r="Q70" s="8" t="s">
        <v>32</v>
      </c>
      <c r="R70" s="8" t="s">
        <v>32</v>
      </c>
      <c r="S70" s="8" t="s">
        <v>32</v>
      </c>
      <c r="T70" s="8" t="s">
        <v>32</v>
      </c>
      <c r="U70" s="8" t="s">
        <v>32</v>
      </c>
      <c r="V70" s="5">
        <f t="shared" si="1"/>
        <v>0</v>
      </c>
      <c r="W70" s="2">
        <v>68</v>
      </c>
    </row>
    <row r="71" spans="1:23" ht="15.75">
      <c r="A71" s="5">
        <v>69</v>
      </c>
      <c r="B71" s="8" t="s">
        <v>32</v>
      </c>
      <c r="C71" s="8" t="s">
        <v>32</v>
      </c>
      <c r="D71" s="8" t="s">
        <v>32</v>
      </c>
      <c r="E71" s="8" t="s">
        <v>32</v>
      </c>
      <c r="F71" s="8" t="s">
        <v>32</v>
      </c>
      <c r="G71" s="8" t="s">
        <v>32</v>
      </c>
      <c r="H71" s="8" t="s">
        <v>32</v>
      </c>
      <c r="I71" s="8" t="s">
        <v>32</v>
      </c>
      <c r="J71" s="8" t="s">
        <v>32</v>
      </c>
      <c r="K71" s="8" t="s">
        <v>32</v>
      </c>
      <c r="L71" s="8" t="s">
        <v>32</v>
      </c>
      <c r="M71" s="8" t="s">
        <v>32</v>
      </c>
      <c r="N71" s="8" t="s">
        <v>33</v>
      </c>
      <c r="O71" s="8" t="s">
        <v>32</v>
      </c>
      <c r="P71" s="8" t="s">
        <v>32</v>
      </c>
      <c r="Q71" s="8" t="s">
        <v>32</v>
      </c>
      <c r="R71" s="8" t="s">
        <v>32</v>
      </c>
      <c r="S71" s="8" t="s">
        <v>32</v>
      </c>
      <c r="T71" s="8" t="s">
        <v>32</v>
      </c>
      <c r="U71" s="8" t="s">
        <v>32</v>
      </c>
      <c r="V71" s="5">
        <f t="shared" si="1"/>
        <v>0</v>
      </c>
      <c r="W71" s="2">
        <v>69</v>
      </c>
    </row>
    <row r="72" spans="1:23" ht="15.75">
      <c r="A72" s="5">
        <v>70</v>
      </c>
      <c r="B72" s="8" t="s">
        <v>32</v>
      </c>
      <c r="C72" s="8" t="s">
        <v>32</v>
      </c>
      <c r="D72" s="8" t="s">
        <v>33</v>
      </c>
      <c r="E72" s="8" t="s">
        <v>32</v>
      </c>
      <c r="F72" s="8" t="s">
        <v>32</v>
      </c>
      <c r="G72" s="8" t="s">
        <v>32</v>
      </c>
      <c r="H72" s="8" t="s">
        <v>32</v>
      </c>
      <c r="I72" s="8" t="s">
        <v>32</v>
      </c>
      <c r="J72" s="8" t="s">
        <v>32</v>
      </c>
      <c r="K72" s="8" t="s">
        <v>32</v>
      </c>
      <c r="L72" s="8" t="s">
        <v>32</v>
      </c>
      <c r="M72" s="8" t="s">
        <v>32</v>
      </c>
      <c r="N72" s="8" t="s">
        <v>32</v>
      </c>
      <c r="O72" s="8" t="s">
        <v>32</v>
      </c>
      <c r="P72" s="8" t="s">
        <v>32</v>
      </c>
      <c r="Q72" s="8" t="s">
        <v>32</v>
      </c>
      <c r="R72" s="8" t="s">
        <v>32</v>
      </c>
      <c r="S72" s="8" t="s">
        <v>32</v>
      </c>
      <c r="T72" s="8" t="s">
        <v>32</v>
      </c>
      <c r="U72" s="8" t="s">
        <v>33</v>
      </c>
      <c r="V72" s="5">
        <f t="shared" si="1"/>
        <v>0</v>
      </c>
      <c r="W72" s="2">
        <v>70</v>
      </c>
    </row>
    <row r="73" spans="1:23" ht="15.75">
      <c r="A73" s="5">
        <v>71</v>
      </c>
      <c r="B73" s="8" t="s">
        <v>32</v>
      </c>
      <c r="C73" s="8" t="s">
        <v>32</v>
      </c>
      <c r="D73" s="8" t="s">
        <v>32</v>
      </c>
      <c r="E73" s="8" t="s">
        <v>32</v>
      </c>
      <c r="F73" s="8" t="s">
        <v>32</v>
      </c>
      <c r="G73" s="8" t="s">
        <v>32</v>
      </c>
      <c r="H73" s="8" t="s">
        <v>32</v>
      </c>
      <c r="I73" s="8" t="s">
        <v>32</v>
      </c>
      <c r="J73" s="8" t="s">
        <v>32</v>
      </c>
      <c r="K73" s="8" t="s">
        <v>32</v>
      </c>
      <c r="L73" s="8" t="s">
        <v>32</v>
      </c>
      <c r="M73" s="8" t="s">
        <v>32</v>
      </c>
      <c r="N73" s="8" t="s">
        <v>32</v>
      </c>
      <c r="O73" s="8" t="s">
        <v>32</v>
      </c>
      <c r="P73" s="8" t="s">
        <v>32</v>
      </c>
      <c r="Q73" s="8" t="s">
        <v>32</v>
      </c>
      <c r="R73" s="8" t="s">
        <v>32</v>
      </c>
      <c r="S73" s="8" t="s">
        <v>32</v>
      </c>
      <c r="T73" s="8" t="s">
        <v>32</v>
      </c>
      <c r="U73" s="8" t="s">
        <v>32</v>
      </c>
      <c r="V73" s="5">
        <f t="shared" si="1"/>
        <v>0</v>
      </c>
      <c r="W73" s="2">
        <v>71</v>
      </c>
    </row>
    <row r="74" spans="1:23" ht="15.75">
      <c r="A74" s="5">
        <v>72</v>
      </c>
      <c r="B74" s="8" t="s">
        <v>32</v>
      </c>
      <c r="C74" s="8" t="s">
        <v>32</v>
      </c>
      <c r="D74" s="8" t="s">
        <v>32</v>
      </c>
      <c r="E74" s="8" t="s">
        <v>32</v>
      </c>
      <c r="F74" s="8" t="s">
        <v>32</v>
      </c>
      <c r="G74" s="8" t="s">
        <v>32</v>
      </c>
      <c r="H74" s="8" t="s">
        <v>32</v>
      </c>
      <c r="I74" s="8" t="s">
        <v>32</v>
      </c>
      <c r="J74" s="8" t="s">
        <v>32</v>
      </c>
      <c r="K74" s="8" t="s">
        <v>32</v>
      </c>
      <c r="L74" s="8" t="s">
        <v>32</v>
      </c>
      <c r="M74" s="8" t="s">
        <v>32</v>
      </c>
      <c r="N74" s="8" t="s">
        <v>32</v>
      </c>
      <c r="O74" s="8" t="s">
        <v>32</v>
      </c>
      <c r="P74" s="8" t="s">
        <v>32</v>
      </c>
      <c r="Q74" s="8" t="s">
        <v>32</v>
      </c>
      <c r="R74" s="8" t="s">
        <v>32</v>
      </c>
      <c r="S74" s="8" t="s">
        <v>32</v>
      </c>
      <c r="T74" s="8" t="s">
        <v>32</v>
      </c>
      <c r="U74" s="8" t="s">
        <v>32</v>
      </c>
      <c r="V74" s="5">
        <f t="shared" si="1"/>
        <v>0</v>
      </c>
      <c r="W74" s="2">
        <v>72</v>
      </c>
    </row>
    <row r="75" spans="1:23" ht="15.75">
      <c r="A75" s="5">
        <v>73</v>
      </c>
      <c r="B75" s="8" t="s">
        <v>32</v>
      </c>
      <c r="C75" s="8" t="s">
        <v>32</v>
      </c>
      <c r="D75" s="8" t="s">
        <v>32</v>
      </c>
      <c r="E75" s="8" t="s">
        <v>32</v>
      </c>
      <c r="F75" s="8" t="s">
        <v>32</v>
      </c>
      <c r="G75" s="8" t="s">
        <v>33</v>
      </c>
      <c r="H75" s="8" t="s">
        <v>33</v>
      </c>
      <c r="I75" s="8" t="s">
        <v>33</v>
      </c>
      <c r="J75" s="8" t="s">
        <v>33</v>
      </c>
      <c r="K75" s="8" t="s">
        <v>32</v>
      </c>
      <c r="L75" s="8" t="s">
        <v>32</v>
      </c>
      <c r="M75" s="8" t="s">
        <v>32</v>
      </c>
      <c r="N75" s="8" t="s">
        <v>32</v>
      </c>
      <c r="O75" s="8" t="s">
        <v>32</v>
      </c>
      <c r="P75" s="8" t="s">
        <v>32</v>
      </c>
      <c r="Q75" s="8" t="s">
        <v>32</v>
      </c>
      <c r="R75" s="8" t="s">
        <v>32</v>
      </c>
      <c r="S75" s="8" t="s">
        <v>32</v>
      </c>
      <c r="T75" s="8" t="s">
        <v>33</v>
      </c>
      <c r="U75" s="8" t="s">
        <v>33</v>
      </c>
      <c r="V75" s="5">
        <f t="shared" si="1"/>
        <v>0</v>
      </c>
      <c r="W75" s="2">
        <v>73</v>
      </c>
    </row>
    <row r="76" spans="1:23" ht="15.75">
      <c r="A76" s="5">
        <v>74</v>
      </c>
      <c r="B76" s="8" t="s">
        <v>32</v>
      </c>
      <c r="C76" s="8" t="s">
        <v>32</v>
      </c>
      <c r="D76" s="8" t="s">
        <v>32</v>
      </c>
      <c r="E76" s="8" t="s">
        <v>32</v>
      </c>
      <c r="F76" s="8" t="s">
        <v>32</v>
      </c>
      <c r="G76" s="8" t="s">
        <v>32</v>
      </c>
      <c r="H76" s="8" t="s">
        <v>32</v>
      </c>
      <c r="I76" s="8" t="s">
        <v>32</v>
      </c>
      <c r="J76" s="8" t="s">
        <v>32</v>
      </c>
      <c r="K76" s="8" t="s">
        <v>32</v>
      </c>
      <c r="L76" s="8" t="s">
        <v>32</v>
      </c>
      <c r="M76" s="8" t="s">
        <v>32</v>
      </c>
      <c r="N76" s="8" t="s">
        <v>32</v>
      </c>
      <c r="O76" s="8" t="s">
        <v>32</v>
      </c>
      <c r="P76" s="8" t="s">
        <v>32</v>
      </c>
      <c r="Q76" s="8" t="s">
        <v>32</v>
      </c>
      <c r="R76" s="8" t="s">
        <v>32</v>
      </c>
      <c r="S76" s="8" t="s">
        <v>32</v>
      </c>
      <c r="T76" s="8" t="s">
        <v>32</v>
      </c>
      <c r="U76" s="8" t="s">
        <v>32</v>
      </c>
      <c r="V76" s="5">
        <f t="shared" si="1"/>
        <v>0</v>
      </c>
      <c r="W76" s="2">
        <v>74</v>
      </c>
    </row>
    <row r="77" spans="1:23" ht="15.75">
      <c r="A77" s="5">
        <v>75</v>
      </c>
      <c r="B77" s="8" t="s">
        <v>32</v>
      </c>
      <c r="C77" s="8" t="s">
        <v>32</v>
      </c>
      <c r="D77" s="8" t="s">
        <v>32</v>
      </c>
      <c r="E77" s="8" t="s">
        <v>32</v>
      </c>
      <c r="F77" s="8" t="s">
        <v>32</v>
      </c>
      <c r="G77" s="8" t="s">
        <v>32</v>
      </c>
      <c r="H77" s="8" t="s">
        <v>32</v>
      </c>
      <c r="I77" s="8" t="s">
        <v>32</v>
      </c>
      <c r="J77" s="8" t="s">
        <v>32</v>
      </c>
      <c r="K77" s="8" t="s">
        <v>32</v>
      </c>
      <c r="L77" s="8" t="s">
        <v>32</v>
      </c>
      <c r="M77" s="8" t="s">
        <v>32</v>
      </c>
      <c r="N77" s="8" t="s">
        <v>32</v>
      </c>
      <c r="O77" s="8" t="s">
        <v>32</v>
      </c>
      <c r="P77" s="8" t="s">
        <v>32</v>
      </c>
      <c r="Q77" s="8" t="s">
        <v>32</v>
      </c>
      <c r="R77" s="8" t="s">
        <v>32</v>
      </c>
      <c r="S77" s="8" t="s">
        <v>32</v>
      </c>
      <c r="T77" s="8" t="s">
        <v>32</v>
      </c>
      <c r="U77" s="8" t="s">
        <v>32</v>
      </c>
      <c r="V77" s="5">
        <f t="shared" si="1"/>
        <v>0</v>
      </c>
      <c r="W77" s="2">
        <v>75</v>
      </c>
    </row>
    <row r="78" spans="1:23" ht="15.75">
      <c r="A78" s="5">
        <v>76</v>
      </c>
      <c r="B78" s="8" t="s">
        <v>32</v>
      </c>
      <c r="C78" s="8" t="s">
        <v>32</v>
      </c>
      <c r="D78" s="8" t="s">
        <v>32</v>
      </c>
      <c r="E78" s="8" t="s">
        <v>32</v>
      </c>
      <c r="F78" s="8" t="s">
        <v>32</v>
      </c>
      <c r="G78" s="8" t="s">
        <v>32</v>
      </c>
      <c r="H78" s="8" t="s">
        <v>32</v>
      </c>
      <c r="I78" s="8" t="s">
        <v>32</v>
      </c>
      <c r="J78" s="8" t="s">
        <v>32</v>
      </c>
      <c r="K78" s="8" t="s">
        <v>32</v>
      </c>
      <c r="L78" s="8" t="s">
        <v>32</v>
      </c>
      <c r="M78" s="8" t="s">
        <v>32</v>
      </c>
      <c r="N78" s="8" t="s">
        <v>32</v>
      </c>
      <c r="O78" s="8" t="s">
        <v>32</v>
      </c>
      <c r="P78" s="8" t="s">
        <v>32</v>
      </c>
      <c r="Q78" s="8" t="s">
        <v>32</v>
      </c>
      <c r="R78" s="8" t="s">
        <v>32</v>
      </c>
      <c r="S78" s="8" t="s">
        <v>32</v>
      </c>
      <c r="T78" s="8" t="s">
        <v>32</v>
      </c>
      <c r="U78" s="8" t="s">
        <v>32</v>
      </c>
      <c r="V78" s="5">
        <f t="shared" si="1"/>
        <v>0</v>
      </c>
      <c r="W78" s="2">
        <v>76</v>
      </c>
    </row>
    <row r="79" spans="1:23" ht="15.75">
      <c r="A79" s="5">
        <v>77</v>
      </c>
      <c r="B79" s="8" t="s">
        <v>32</v>
      </c>
      <c r="C79" s="8" t="s">
        <v>33</v>
      </c>
      <c r="D79" s="8" t="s">
        <v>33</v>
      </c>
      <c r="E79" s="8" t="s">
        <v>32</v>
      </c>
      <c r="F79" s="8" t="s">
        <v>33</v>
      </c>
      <c r="G79" s="8" t="s">
        <v>32</v>
      </c>
      <c r="H79" s="8" t="s">
        <v>32</v>
      </c>
      <c r="I79" s="8" t="s">
        <v>32</v>
      </c>
      <c r="J79" s="8" t="s">
        <v>32</v>
      </c>
      <c r="K79" s="8" t="s">
        <v>32</v>
      </c>
      <c r="L79" s="8" t="s">
        <v>32</v>
      </c>
      <c r="M79" s="8" t="s">
        <v>32</v>
      </c>
      <c r="N79" s="8" t="s">
        <v>32</v>
      </c>
      <c r="O79" s="8" t="s">
        <v>32</v>
      </c>
      <c r="P79" s="8" t="s">
        <v>32</v>
      </c>
      <c r="Q79" s="8" t="s">
        <v>33</v>
      </c>
      <c r="R79" s="8" t="s">
        <v>33</v>
      </c>
      <c r="S79" s="8" t="s">
        <v>32</v>
      </c>
      <c r="T79" s="8" t="s">
        <v>32</v>
      </c>
      <c r="U79" s="8" t="s">
        <v>33</v>
      </c>
      <c r="V79" s="5">
        <f t="shared" si="1"/>
        <v>0</v>
      </c>
      <c r="W79" s="2">
        <v>77</v>
      </c>
    </row>
    <row r="80" spans="1:23" ht="15.75">
      <c r="A80" s="5">
        <v>78</v>
      </c>
      <c r="B80" s="8" t="s">
        <v>32</v>
      </c>
      <c r="C80" s="8" t="s">
        <v>32</v>
      </c>
      <c r="D80" s="8" t="s">
        <v>32</v>
      </c>
      <c r="E80" s="8" t="s">
        <v>32</v>
      </c>
      <c r="F80" s="8" t="s">
        <v>32</v>
      </c>
      <c r="G80" s="8" t="s">
        <v>32</v>
      </c>
      <c r="H80" s="8" t="s">
        <v>32</v>
      </c>
      <c r="I80" s="8" t="s">
        <v>32</v>
      </c>
      <c r="J80" s="8" t="s">
        <v>32</v>
      </c>
      <c r="K80" s="8" t="s">
        <v>32</v>
      </c>
      <c r="L80" s="8" t="s">
        <v>32</v>
      </c>
      <c r="M80" s="8" t="s">
        <v>32</v>
      </c>
      <c r="N80" s="8" t="s">
        <v>32</v>
      </c>
      <c r="O80" s="8" t="s">
        <v>32</v>
      </c>
      <c r="P80" s="8" t="s">
        <v>32</v>
      </c>
      <c r="Q80" s="8" t="s">
        <v>32</v>
      </c>
      <c r="R80" s="8" t="s">
        <v>32</v>
      </c>
      <c r="S80" s="8" t="s">
        <v>32</v>
      </c>
      <c r="T80" s="8" t="s">
        <v>32</v>
      </c>
      <c r="U80" s="8" t="s">
        <v>32</v>
      </c>
      <c r="V80" s="5">
        <f t="shared" si="1"/>
        <v>0</v>
      </c>
      <c r="W80" s="2">
        <v>78</v>
      </c>
    </row>
    <row r="81" spans="1:23" ht="15.75">
      <c r="A81" s="5">
        <v>79</v>
      </c>
      <c r="B81" s="8" t="s">
        <v>33</v>
      </c>
      <c r="C81" s="8" t="s">
        <v>32</v>
      </c>
      <c r="D81" s="8" t="s">
        <v>33</v>
      </c>
      <c r="E81" s="8" t="s">
        <v>32</v>
      </c>
      <c r="F81" s="8" t="s">
        <v>33</v>
      </c>
      <c r="G81" s="8" t="s">
        <v>32</v>
      </c>
      <c r="H81" s="8" t="s">
        <v>32</v>
      </c>
      <c r="I81" s="8" t="s">
        <v>32</v>
      </c>
      <c r="J81" s="8" t="s">
        <v>32</v>
      </c>
      <c r="K81" s="8" t="s">
        <v>32</v>
      </c>
      <c r="L81" s="8" t="s">
        <v>32</v>
      </c>
      <c r="M81" s="8" t="s">
        <v>32</v>
      </c>
      <c r="N81" s="8" t="s">
        <v>32</v>
      </c>
      <c r="O81" s="8" t="s">
        <v>32</v>
      </c>
      <c r="P81" s="8" t="s">
        <v>32</v>
      </c>
      <c r="Q81" s="8" t="s">
        <v>33</v>
      </c>
      <c r="R81" s="8" t="s">
        <v>33</v>
      </c>
      <c r="S81" s="8" t="s">
        <v>32</v>
      </c>
      <c r="T81" s="8" t="s">
        <v>32</v>
      </c>
      <c r="U81" s="8" t="s">
        <v>33</v>
      </c>
      <c r="V81" s="5">
        <f t="shared" si="1"/>
        <v>0</v>
      </c>
      <c r="W81" s="2">
        <v>79</v>
      </c>
    </row>
    <row r="82" spans="1:23" ht="15.75">
      <c r="A82" s="5">
        <v>80</v>
      </c>
      <c r="B82" s="8" t="s">
        <v>32</v>
      </c>
      <c r="C82" s="8" t="s">
        <v>32</v>
      </c>
      <c r="D82" s="8" t="s">
        <v>32</v>
      </c>
      <c r="E82" s="8" t="s">
        <v>32</v>
      </c>
      <c r="F82" s="8" t="s">
        <v>32</v>
      </c>
      <c r="G82" s="8" t="s">
        <v>32</v>
      </c>
      <c r="H82" s="8" t="s">
        <v>32</v>
      </c>
      <c r="I82" s="8" t="s">
        <v>32</v>
      </c>
      <c r="J82" s="8" t="s">
        <v>32</v>
      </c>
      <c r="K82" s="8" t="s">
        <v>32</v>
      </c>
      <c r="L82" s="8" t="s">
        <v>32</v>
      </c>
      <c r="M82" s="8" t="s">
        <v>32</v>
      </c>
      <c r="N82" s="8" t="s">
        <v>32</v>
      </c>
      <c r="O82" s="8" t="s">
        <v>32</v>
      </c>
      <c r="P82" s="8" t="s">
        <v>32</v>
      </c>
      <c r="Q82" s="8" t="s">
        <v>32</v>
      </c>
      <c r="R82" s="8" t="s">
        <v>32</v>
      </c>
      <c r="S82" s="8" t="s">
        <v>32</v>
      </c>
      <c r="T82" s="8" t="s">
        <v>32</v>
      </c>
      <c r="U82" s="8" t="s">
        <v>32</v>
      </c>
      <c r="V82" s="5">
        <f t="shared" si="1"/>
        <v>0</v>
      </c>
      <c r="W82" s="2">
        <v>80</v>
      </c>
    </row>
    <row r="83" spans="1:23" ht="15.75">
      <c r="A83" s="5">
        <v>81</v>
      </c>
      <c r="B83" s="8" t="s">
        <v>32</v>
      </c>
      <c r="C83" s="8" t="s">
        <v>32</v>
      </c>
      <c r="D83" s="8" t="s">
        <v>32</v>
      </c>
      <c r="E83" s="8" t="s">
        <v>32</v>
      </c>
      <c r="F83" s="8" t="s">
        <v>32</v>
      </c>
      <c r="G83" s="8" t="s">
        <v>32</v>
      </c>
      <c r="H83" s="8" t="s">
        <v>32</v>
      </c>
      <c r="I83" s="8" t="s">
        <v>32</v>
      </c>
      <c r="J83" s="8" t="s">
        <v>32</v>
      </c>
      <c r="K83" s="8" t="s">
        <v>32</v>
      </c>
      <c r="L83" s="8" t="s">
        <v>32</v>
      </c>
      <c r="M83" s="8" t="s">
        <v>32</v>
      </c>
      <c r="N83" s="8" t="s">
        <v>32</v>
      </c>
      <c r="O83" s="8" t="s">
        <v>32</v>
      </c>
      <c r="P83" s="8" t="s">
        <v>32</v>
      </c>
      <c r="Q83" s="8" t="s">
        <v>32</v>
      </c>
      <c r="R83" s="8" t="s">
        <v>32</v>
      </c>
      <c r="S83" s="8" t="s">
        <v>32</v>
      </c>
      <c r="T83" s="8" t="s">
        <v>32</v>
      </c>
      <c r="U83" s="8" t="s">
        <v>32</v>
      </c>
      <c r="V83" s="5">
        <f t="shared" si="1"/>
        <v>0</v>
      </c>
      <c r="W83" s="2">
        <v>81</v>
      </c>
    </row>
    <row r="84" spans="1:23" ht="15.75">
      <c r="A84" s="5">
        <v>82</v>
      </c>
      <c r="B84" s="8" t="s">
        <v>33</v>
      </c>
      <c r="C84" s="8" t="s">
        <v>32</v>
      </c>
      <c r="D84" s="8" t="s">
        <v>32</v>
      </c>
      <c r="E84" s="8" t="s">
        <v>33</v>
      </c>
      <c r="F84" s="8" t="s">
        <v>32</v>
      </c>
      <c r="G84" s="8" t="s">
        <v>32</v>
      </c>
      <c r="H84" s="8" t="s">
        <v>33</v>
      </c>
      <c r="I84" s="8" t="s">
        <v>32</v>
      </c>
      <c r="J84" s="8" t="s">
        <v>32</v>
      </c>
      <c r="K84" s="8" t="s">
        <v>32</v>
      </c>
      <c r="L84" s="8" t="s">
        <v>32</v>
      </c>
      <c r="M84" s="8" t="s">
        <v>32</v>
      </c>
      <c r="N84" s="8" t="s">
        <v>32</v>
      </c>
      <c r="O84" s="8" t="s">
        <v>32</v>
      </c>
      <c r="P84" s="8" t="s">
        <v>32</v>
      </c>
      <c r="Q84" s="8" t="s">
        <v>32</v>
      </c>
      <c r="R84" s="8" t="s">
        <v>32</v>
      </c>
      <c r="S84" s="8" t="s">
        <v>32</v>
      </c>
      <c r="T84" s="8" t="s">
        <v>32</v>
      </c>
      <c r="U84" s="8" t="s">
        <v>32</v>
      </c>
      <c r="V84" s="5">
        <f t="shared" si="1"/>
        <v>0</v>
      </c>
      <c r="W84" s="2">
        <v>82</v>
      </c>
    </row>
    <row r="85" spans="1:23" ht="15.75">
      <c r="A85" s="5">
        <v>83</v>
      </c>
      <c r="B85" s="8" t="s">
        <v>32</v>
      </c>
      <c r="C85" s="8" t="s">
        <v>32</v>
      </c>
      <c r="D85" s="8" t="s">
        <v>32</v>
      </c>
      <c r="E85" s="8" t="s">
        <v>32</v>
      </c>
      <c r="F85" s="8" t="s">
        <v>32</v>
      </c>
      <c r="G85" s="8" t="s">
        <v>32</v>
      </c>
      <c r="H85" s="8" t="s">
        <v>32</v>
      </c>
      <c r="I85" s="8" t="s">
        <v>32</v>
      </c>
      <c r="J85" s="8" t="s">
        <v>32</v>
      </c>
      <c r="K85" s="8" t="s">
        <v>32</v>
      </c>
      <c r="L85" s="8" t="s">
        <v>32</v>
      </c>
      <c r="M85" s="8" t="s">
        <v>32</v>
      </c>
      <c r="N85" s="8" t="s">
        <v>32</v>
      </c>
      <c r="O85" s="8" t="s">
        <v>32</v>
      </c>
      <c r="P85" s="8" t="s">
        <v>32</v>
      </c>
      <c r="Q85" s="8" t="s">
        <v>32</v>
      </c>
      <c r="R85" s="8" t="s">
        <v>32</v>
      </c>
      <c r="S85" s="8" t="s">
        <v>32</v>
      </c>
      <c r="T85" s="8" t="s">
        <v>32</v>
      </c>
      <c r="U85" s="8" t="s">
        <v>32</v>
      </c>
      <c r="V85" s="5">
        <f t="shared" si="1"/>
        <v>0</v>
      </c>
      <c r="W85" s="2">
        <v>83</v>
      </c>
    </row>
    <row r="86" spans="1:23" ht="15.75">
      <c r="A86" s="5">
        <v>84</v>
      </c>
      <c r="B86" s="8" t="s">
        <v>32</v>
      </c>
      <c r="C86" s="8" t="s">
        <v>32</v>
      </c>
      <c r="D86" s="8" t="s">
        <v>32</v>
      </c>
      <c r="E86" s="8" t="s">
        <v>32</v>
      </c>
      <c r="F86" s="8" t="s">
        <v>32</v>
      </c>
      <c r="G86" s="8" t="s">
        <v>32</v>
      </c>
      <c r="H86" s="8" t="s">
        <v>33</v>
      </c>
      <c r="I86" s="8" t="s">
        <v>33</v>
      </c>
      <c r="J86" s="8" t="s">
        <v>32</v>
      </c>
      <c r="K86" s="8" t="s">
        <v>33</v>
      </c>
      <c r="L86" s="8" t="s">
        <v>32</v>
      </c>
      <c r="M86" s="8" t="s">
        <v>32</v>
      </c>
      <c r="N86" s="8" t="s">
        <v>32</v>
      </c>
      <c r="O86" s="8" t="s">
        <v>32</v>
      </c>
      <c r="P86" s="8" t="s">
        <v>32</v>
      </c>
      <c r="Q86" s="8" t="s">
        <v>32</v>
      </c>
      <c r="R86" s="8" t="s">
        <v>32</v>
      </c>
      <c r="S86" s="8" t="s">
        <v>33</v>
      </c>
      <c r="T86" s="8" t="s">
        <v>32</v>
      </c>
      <c r="U86" s="8" t="s">
        <v>32</v>
      </c>
      <c r="V86" s="5">
        <f t="shared" si="1"/>
        <v>0</v>
      </c>
      <c r="W86" s="2">
        <v>84</v>
      </c>
    </row>
    <row r="87" spans="1:23" ht="15.75">
      <c r="A87" s="5">
        <v>85</v>
      </c>
      <c r="B87" s="8" t="s">
        <v>32</v>
      </c>
      <c r="C87" s="8" t="s">
        <v>32</v>
      </c>
      <c r="D87" s="8" t="s">
        <v>32</v>
      </c>
      <c r="E87" s="8" t="s">
        <v>32</v>
      </c>
      <c r="F87" s="8" t="s">
        <v>32</v>
      </c>
      <c r="G87" s="8" t="s">
        <v>32</v>
      </c>
      <c r="H87" s="8" t="s">
        <v>32</v>
      </c>
      <c r="I87" s="8" t="s">
        <v>32</v>
      </c>
      <c r="J87" s="8" t="s">
        <v>32</v>
      </c>
      <c r="K87" s="8" t="s">
        <v>32</v>
      </c>
      <c r="L87" s="8" t="s">
        <v>32</v>
      </c>
      <c r="M87" s="8" t="s">
        <v>32</v>
      </c>
      <c r="N87" s="8" t="s">
        <v>32</v>
      </c>
      <c r="O87" s="8" t="s">
        <v>32</v>
      </c>
      <c r="P87" s="8" t="s">
        <v>32</v>
      </c>
      <c r="Q87" s="8" t="s">
        <v>32</v>
      </c>
      <c r="R87" s="8" t="s">
        <v>32</v>
      </c>
      <c r="S87" s="8" t="s">
        <v>32</v>
      </c>
      <c r="T87" s="8" t="s">
        <v>32</v>
      </c>
      <c r="U87" s="8" t="s">
        <v>32</v>
      </c>
      <c r="V87" s="5">
        <f t="shared" si="1"/>
        <v>0</v>
      </c>
      <c r="W87" s="2">
        <v>85</v>
      </c>
    </row>
    <row r="88" spans="1:23" ht="15.75">
      <c r="A88" s="5">
        <v>86</v>
      </c>
      <c r="B88" s="8" t="s">
        <v>32</v>
      </c>
      <c r="C88" s="8" t="s">
        <v>32</v>
      </c>
      <c r="D88" s="8" t="s">
        <v>32</v>
      </c>
      <c r="E88" s="8" t="s">
        <v>32</v>
      </c>
      <c r="F88" s="8" t="s">
        <v>32</v>
      </c>
      <c r="G88" s="8" t="s">
        <v>32</v>
      </c>
      <c r="H88" s="8" t="s">
        <v>32</v>
      </c>
      <c r="I88" s="8" t="s">
        <v>32</v>
      </c>
      <c r="J88" s="8" t="s">
        <v>32</v>
      </c>
      <c r="K88" s="8" t="s">
        <v>32</v>
      </c>
      <c r="L88" s="8" t="s">
        <v>32</v>
      </c>
      <c r="M88" s="8" t="s">
        <v>32</v>
      </c>
      <c r="N88" s="8" t="s">
        <v>32</v>
      </c>
      <c r="O88" s="8" t="s">
        <v>32</v>
      </c>
      <c r="P88" s="8" t="s">
        <v>32</v>
      </c>
      <c r="Q88" s="8" t="s">
        <v>32</v>
      </c>
      <c r="R88" s="8" t="s">
        <v>32</v>
      </c>
      <c r="S88" s="8" t="s">
        <v>32</v>
      </c>
      <c r="T88" s="8" t="s">
        <v>32</v>
      </c>
      <c r="U88" s="8" t="s">
        <v>32</v>
      </c>
      <c r="V88" s="5">
        <f t="shared" si="1"/>
        <v>0</v>
      </c>
      <c r="W88" s="2">
        <v>86</v>
      </c>
    </row>
    <row r="89" spans="1:23" ht="15.75">
      <c r="A89" s="5">
        <v>87</v>
      </c>
      <c r="B89" s="8" t="s">
        <v>32</v>
      </c>
      <c r="C89" s="8" t="s">
        <v>32</v>
      </c>
      <c r="D89" s="8" t="s">
        <v>32</v>
      </c>
      <c r="E89" s="8" t="s">
        <v>32</v>
      </c>
      <c r="F89" s="8" t="s">
        <v>32</v>
      </c>
      <c r="G89" s="8" t="s">
        <v>32</v>
      </c>
      <c r="H89" s="8" t="s">
        <v>32</v>
      </c>
      <c r="I89" s="8" t="s">
        <v>32</v>
      </c>
      <c r="J89" s="8" t="s">
        <v>32</v>
      </c>
      <c r="K89" s="8" t="s">
        <v>32</v>
      </c>
      <c r="L89" s="8" t="s">
        <v>32</v>
      </c>
      <c r="M89" s="8" t="s">
        <v>32</v>
      </c>
      <c r="N89" s="8" t="s">
        <v>32</v>
      </c>
      <c r="O89" s="8" t="s">
        <v>32</v>
      </c>
      <c r="P89" s="8" t="s">
        <v>32</v>
      </c>
      <c r="Q89" s="8" t="s">
        <v>32</v>
      </c>
      <c r="R89" s="8" t="s">
        <v>32</v>
      </c>
      <c r="S89" s="8" t="s">
        <v>32</v>
      </c>
      <c r="T89" s="8" t="s">
        <v>32</v>
      </c>
      <c r="U89" s="8" t="s">
        <v>32</v>
      </c>
      <c r="V89" s="5">
        <f t="shared" si="1"/>
        <v>0</v>
      </c>
      <c r="W89" s="2">
        <v>87</v>
      </c>
    </row>
    <row r="90" spans="1:23" ht="15.75">
      <c r="A90" s="5">
        <v>88</v>
      </c>
      <c r="B90" s="8" t="s">
        <v>32</v>
      </c>
      <c r="C90" s="8" t="s">
        <v>32</v>
      </c>
      <c r="D90" s="8" t="s">
        <v>32</v>
      </c>
      <c r="E90" s="8" t="s">
        <v>32</v>
      </c>
      <c r="F90" s="8" t="s">
        <v>32</v>
      </c>
      <c r="G90" s="8" t="s">
        <v>32</v>
      </c>
      <c r="H90" s="8" t="s">
        <v>32</v>
      </c>
      <c r="I90" s="8" t="s">
        <v>32</v>
      </c>
      <c r="J90" s="8" t="s">
        <v>32</v>
      </c>
      <c r="K90" s="8" t="s">
        <v>32</v>
      </c>
      <c r="L90" s="8" t="s">
        <v>32</v>
      </c>
      <c r="M90" s="8" t="s">
        <v>32</v>
      </c>
      <c r="N90" s="8" t="s">
        <v>32</v>
      </c>
      <c r="O90" s="8" t="s">
        <v>32</v>
      </c>
      <c r="P90" s="8" t="s">
        <v>32</v>
      </c>
      <c r="Q90" s="8" t="s">
        <v>32</v>
      </c>
      <c r="R90" s="8" t="s">
        <v>32</v>
      </c>
      <c r="S90" s="8" t="s">
        <v>32</v>
      </c>
      <c r="T90" s="8" t="s">
        <v>32</v>
      </c>
      <c r="U90" s="8" t="s">
        <v>32</v>
      </c>
      <c r="V90" s="5">
        <f t="shared" si="1"/>
        <v>0</v>
      </c>
      <c r="W90" s="2">
        <v>88</v>
      </c>
    </row>
    <row r="91" spans="1:23" ht="15.75">
      <c r="A91" s="5">
        <v>89</v>
      </c>
      <c r="B91" s="8" t="s">
        <v>32</v>
      </c>
      <c r="C91" s="8" t="s">
        <v>32</v>
      </c>
      <c r="D91" s="8" t="s">
        <v>32</v>
      </c>
      <c r="E91" s="8" t="s">
        <v>32</v>
      </c>
      <c r="F91" s="8" t="s">
        <v>32</v>
      </c>
      <c r="G91" s="8" t="s">
        <v>32</v>
      </c>
      <c r="H91" s="8" t="s">
        <v>32</v>
      </c>
      <c r="I91" s="8" t="s">
        <v>32</v>
      </c>
      <c r="J91" s="8" t="s">
        <v>32</v>
      </c>
      <c r="K91" s="8" t="s">
        <v>32</v>
      </c>
      <c r="L91" s="8" t="s">
        <v>32</v>
      </c>
      <c r="M91" s="8" t="s">
        <v>32</v>
      </c>
      <c r="N91" s="8" t="s">
        <v>32</v>
      </c>
      <c r="O91" s="8" t="s">
        <v>32</v>
      </c>
      <c r="P91" s="8" t="s">
        <v>32</v>
      </c>
      <c r="Q91" s="8" t="s">
        <v>32</v>
      </c>
      <c r="R91" s="8" t="s">
        <v>32</v>
      </c>
      <c r="S91" s="8" t="s">
        <v>32</v>
      </c>
      <c r="T91" s="8" t="s">
        <v>32</v>
      </c>
      <c r="U91" s="8" t="s">
        <v>32</v>
      </c>
      <c r="V91" s="5">
        <f t="shared" si="1"/>
        <v>0</v>
      </c>
      <c r="W91" s="2">
        <v>89</v>
      </c>
    </row>
    <row r="92" spans="1:23" ht="15.75">
      <c r="A92" s="5">
        <v>90</v>
      </c>
      <c r="B92" s="8" t="s">
        <v>32</v>
      </c>
      <c r="C92" s="8" t="s">
        <v>32</v>
      </c>
      <c r="D92" s="8" t="s">
        <v>32</v>
      </c>
      <c r="E92" s="8" t="s">
        <v>32</v>
      </c>
      <c r="F92" s="8" t="s">
        <v>32</v>
      </c>
      <c r="G92" s="8" t="s">
        <v>32</v>
      </c>
      <c r="H92" s="8" t="s">
        <v>32</v>
      </c>
      <c r="I92" s="8" t="s">
        <v>32</v>
      </c>
      <c r="J92" s="8" t="s">
        <v>32</v>
      </c>
      <c r="K92" s="8" t="s">
        <v>32</v>
      </c>
      <c r="L92" s="8" t="s">
        <v>32</v>
      </c>
      <c r="M92" s="8" t="s">
        <v>32</v>
      </c>
      <c r="N92" s="8" t="s">
        <v>32</v>
      </c>
      <c r="O92" s="8" t="s">
        <v>32</v>
      </c>
      <c r="P92" s="8" t="s">
        <v>32</v>
      </c>
      <c r="Q92" s="8" t="s">
        <v>32</v>
      </c>
      <c r="R92" s="8" t="s">
        <v>32</v>
      </c>
      <c r="S92" s="8" t="s">
        <v>32</v>
      </c>
      <c r="T92" s="8" t="s">
        <v>32</v>
      </c>
      <c r="U92" s="8" t="s">
        <v>32</v>
      </c>
      <c r="V92" s="5">
        <f t="shared" si="1"/>
        <v>0</v>
      </c>
      <c r="W92" s="2">
        <v>90</v>
      </c>
    </row>
    <row r="93" spans="1:23" ht="15.75">
      <c r="A93" s="5">
        <v>91</v>
      </c>
      <c r="B93" s="8" t="s">
        <v>33</v>
      </c>
      <c r="C93" s="8" t="s">
        <v>33</v>
      </c>
      <c r="D93" s="8" t="s">
        <v>32</v>
      </c>
      <c r="E93" s="8" t="s">
        <v>32</v>
      </c>
      <c r="F93" s="8" t="s">
        <v>32</v>
      </c>
      <c r="G93" s="8" t="s">
        <v>32</v>
      </c>
      <c r="H93" s="8" t="s">
        <v>32</v>
      </c>
      <c r="I93" s="8" t="s">
        <v>32</v>
      </c>
      <c r="J93" s="8" t="s">
        <v>32</v>
      </c>
      <c r="K93" s="8" t="s">
        <v>32</v>
      </c>
      <c r="L93" s="8" t="s">
        <v>32</v>
      </c>
      <c r="M93" s="8" t="s">
        <v>32</v>
      </c>
      <c r="N93" s="8" t="s">
        <v>32</v>
      </c>
      <c r="O93" s="8" t="s">
        <v>32</v>
      </c>
      <c r="P93" s="8" t="s">
        <v>32</v>
      </c>
      <c r="Q93" s="8" t="s">
        <v>32</v>
      </c>
      <c r="R93" s="8" t="s">
        <v>32</v>
      </c>
      <c r="S93" s="8" t="s">
        <v>32</v>
      </c>
      <c r="T93" s="8" t="s">
        <v>32</v>
      </c>
      <c r="U93" s="8" t="s">
        <v>32</v>
      </c>
      <c r="V93" s="5">
        <f t="shared" si="1"/>
        <v>0</v>
      </c>
      <c r="W93" s="2">
        <v>91</v>
      </c>
    </row>
    <row r="94" spans="1:23" ht="15.75">
      <c r="A94" s="5">
        <v>92</v>
      </c>
      <c r="B94" s="8" t="s">
        <v>32</v>
      </c>
      <c r="C94" s="8" t="s">
        <v>32</v>
      </c>
      <c r="D94" s="8" t="s">
        <v>32</v>
      </c>
      <c r="E94" s="8" t="s">
        <v>32</v>
      </c>
      <c r="F94" s="8" t="s">
        <v>32</v>
      </c>
      <c r="G94" s="8" t="s">
        <v>32</v>
      </c>
      <c r="H94" s="8" t="s">
        <v>32</v>
      </c>
      <c r="I94" s="8" t="s">
        <v>32</v>
      </c>
      <c r="J94" s="8" t="s">
        <v>32</v>
      </c>
      <c r="K94" s="8" t="s">
        <v>32</v>
      </c>
      <c r="L94" s="8" t="s">
        <v>32</v>
      </c>
      <c r="M94" s="8" t="s">
        <v>32</v>
      </c>
      <c r="N94" s="8" t="s">
        <v>32</v>
      </c>
      <c r="O94" s="8" t="s">
        <v>32</v>
      </c>
      <c r="P94" s="8" t="s">
        <v>32</v>
      </c>
      <c r="Q94" s="8" t="s">
        <v>32</v>
      </c>
      <c r="R94" s="8" t="s">
        <v>32</v>
      </c>
      <c r="S94" s="8" t="s">
        <v>32</v>
      </c>
      <c r="T94" s="8" t="s">
        <v>32</v>
      </c>
      <c r="U94" s="8" t="s">
        <v>32</v>
      </c>
      <c r="V94" s="5">
        <f t="shared" si="1"/>
        <v>0</v>
      </c>
      <c r="W94" s="2">
        <v>92</v>
      </c>
    </row>
    <row r="95" spans="1:23" ht="15.75">
      <c r="A95" s="5">
        <v>93</v>
      </c>
      <c r="B95" s="8" t="s">
        <v>32</v>
      </c>
      <c r="C95" s="8" t="s">
        <v>33</v>
      </c>
      <c r="D95" s="8" t="s">
        <v>33</v>
      </c>
      <c r="E95" s="8" t="s">
        <v>32</v>
      </c>
      <c r="F95" s="8" t="s">
        <v>33</v>
      </c>
      <c r="G95" s="8" t="s">
        <v>32</v>
      </c>
      <c r="H95" s="8" t="s">
        <v>32</v>
      </c>
      <c r="I95" s="8" t="s">
        <v>33</v>
      </c>
      <c r="J95" s="8" t="s">
        <v>33</v>
      </c>
      <c r="K95" s="8" t="s">
        <v>32</v>
      </c>
      <c r="L95" s="8" t="s">
        <v>32</v>
      </c>
      <c r="M95" s="8" t="s">
        <v>32</v>
      </c>
      <c r="N95" s="8" t="s">
        <v>32</v>
      </c>
      <c r="O95" s="8" t="s">
        <v>32</v>
      </c>
      <c r="P95" s="8" t="s">
        <v>32</v>
      </c>
      <c r="Q95" s="8" t="s">
        <v>33</v>
      </c>
      <c r="R95" s="8" t="s">
        <v>32</v>
      </c>
      <c r="S95" s="8" t="s">
        <v>33</v>
      </c>
      <c r="T95" s="8" t="s">
        <v>32</v>
      </c>
      <c r="U95" s="8" t="s">
        <v>32</v>
      </c>
      <c r="V95" s="5">
        <f t="shared" si="1"/>
        <v>0</v>
      </c>
      <c r="W95" s="2">
        <v>93</v>
      </c>
    </row>
    <row r="96" spans="1:23" ht="15.75">
      <c r="A96" s="5">
        <v>94</v>
      </c>
      <c r="B96" s="8" t="s">
        <v>32</v>
      </c>
      <c r="C96" s="8" t="s">
        <v>32</v>
      </c>
      <c r="D96" s="8" t="s">
        <v>32</v>
      </c>
      <c r="E96" s="8" t="s">
        <v>32</v>
      </c>
      <c r="F96" s="8" t="s">
        <v>32</v>
      </c>
      <c r="G96" s="8" t="s">
        <v>32</v>
      </c>
      <c r="H96" s="8" t="s">
        <v>32</v>
      </c>
      <c r="I96" s="8" t="s">
        <v>32</v>
      </c>
      <c r="J96" s="8" t="s">
        <v>32</v>
      </c>
      <c r="K96" s="8" t="s">
        <v>32</v>
      </c>
      <c r="L96" s="8" t="s">
        <v>32</v>
      </c>
      <c r="M96" s="8" t="s">
        <v>32</v>
      </c>
      <c r="N96" s="8" t="s">
        <v>32</v>
      </c>
      <c r="O96" s="8" t="s">
        <v>32</v>
      </c>
      <c r="P96" s="8" t="s">
        <v>32</v>
      </c>
      <c r="Q96" s="8" t="s">
        <v>32</v>
      </c>
      <c r="R96" s="8" t="s">
        <v>32</v>
      </c>
      <c r="S96" s="8" t="s">
        <v>32</v>
      </c>
      <c r="T96" s="8" t="s">
        <v>32</v>
      </c>
      <c r="U96" s="8" t="s">
        <v>32</v>
      </c>
      <c r="V96" s="5">
        <f t="shared" si="1"/>
        <v>0</v>
      </c>
      <c r="W96" s="2">
        <v>94</v>
      </c>
    </row>
    <row r="97" spans="1:23" ht="15.75">
      <c r="A97" s="5">
        <v>95</v>
      </c>
      <c r="B97" s="8" t="s">
        <v>32</v>
      </c>
      <c r="C97" s="8" t="s">
        <v>32</v>
      </c>
      <c r="D97" s="8" t="s">
        <v>32</v>
      </c>
      <c r="E97" s="8" t="s">
        <v>32</v>
      </c>
      <c r="F97" s="8" t="s">
        <v>32</v>
      </c>
      <c r="G97" s="8" t="s">
        <v>32</v>
      </c>
      <c r="H97" s="8" t="s">
        <v>32</v>
      </c>
      <c r="I97" s="8" t="s">
        <v>32</v>
      </c>
      <c r="J97" s="8" t="s">
        <v>32</v>
      </c>
      <c r="K97" s="8" t="s">
        <v>32</v>
      </c>
      <c r="L97" s="8" t="s">
        <v>32</v>
      </c>
      <c r="M97" s="8" t="s">
        <v>32</v>
      </c>
      <c r="N97" s="8" t="s">
        <v>32</v>
      </c>
      <c r="O97" s="8" t="s">
        <v>32</v>
      </c>
      <c r="P97" s="8" t="s">
        <v>32</v>
      </c>
      <c r="Q97" s="8" t="s">
        <v>32</v>
      </c>
      <c r="R97" s="8" t="s">
        <v>32</v>
      </c>
      <c r="S97" s="8" t="s">
        <v>32</v>
      </c>
      <c r="T97" s="8" t="s">
        <v>32</v>
      </c>
      <c r="U97" s="8" t="s">
        <v>32</v>
      </c>
      <c r="V97" s="5">
        <f t="shared" si="1"/>
        <v>0</v>
      </c>
      <c r="W97" s="2">
        <v>95</v>
      </c>
    </row>
    <row r="98" spans="1:23" ht="15.75">
      <c r="A98" s="5">
        <v>96</v>
      </c>
      <c r="B98" s="8" t="s">
        <v>32</v>
      </c>
      <c r="C98" s="8" t="s">
        <v>32</v>
      </c>
      <c r="D98" s="8" t="s">
        <v>32</v>
      </c>
      <c r="E98" s="8" t="s">
        <v>32</v>
      </c>
      <c r="F98" s="8" t="s">
        <v>32</v>
      </c>
      <c r="G98" s="8" t="s">
        <v>32</v>
      </c>
      <c r="H98" s="8" t="s">
        <v>32</v>
      </c>
      <c r="I98" s="8" t="s">
        <v>32</v>
      </c>
      <c r="J98" s="8" t="s">
        <v>32</v>
      </c>
      <c r="K98" s="8" t="s">
        <v>33</v>
      </c>
      <c r="L98" s="8" t="s">
        <v>32</v>
      </c>
      <c r="M98" s="8" t="s">
        <v>32</v>
      </c>
      <c r="N98" s="8" t="s">
        <v>32</v>
      </c>
      <c r="O98" s="8" t="s">
        <v>33</v>
      </c>
      <c r="P98" s="8" t="s">
        <v>32</v>
      </c>
      <c r="Q98" s="8" t="s">
        <v>32</v>
      </c>
      <c r="R98" s="8" t="s">
        <v>33</v>
      </c>
      <c r="S98" s="8" t="s">
        <v>33</v>
      </c>
      <c r="T98" s="8" t="s">
        <v>32</v>
      </c>
      <c r="U98" s="8" t="s">
        <v>33</v>
      </c>
      <c r="V98" s="5">
        <f t="shared" si="1"/>
        <v>0</v>
      </c>
      <c r="W98" s="2">
        <v>96</v>
      </c>
    </row>
    <row r="99" spans="1:23" ht="15.75">
      <c r="A99" s="5">
        <v>97</v>
      </c>
      <c r="B99" s="8" t="s">
        <v>32</v>
      </c>
      <c r="C99" s="8" t="s">
        <v>32</v>
      </c>
      <c r="D99" s="8" t="s">
        <v>32</v>
      </c>
      <c r="E99" s="8" t="s">
        <v>32</v>
      </c>
      <c r="F99" s="8" t="s">
        <v>32</v>
      </c>
      <c r="G99" s="8" t="s">
        <v>33</v>
      </c>
      <c r="H99" s="8" t="s">
        <v>32</v>
      </c>
      <c r="I99" s="8" t="s">
        <v>32</v>
      </c>
      <c r="J99" s="8" t="s">
        <v>32</v>
      </c>
      <c r="K99" s="8" t="s">
        <v>33</v>
      </c>
      <c r="L99" s="8" t="s">
        <v>32</v>
      </c>
      <c r="M99" s="8" t="s">
        <v>33</v>
      </c>
      <c r="N99" s="8" t="s">
        <v>32</v>
      </c>
      <c r="O99" s="8" t="s">
        <v>32</v>
      </c>
      <c r="P99" s="8" t="s">
        <v>32</v>
      </c>
      <c r="Q99" s="8" t="s">
        <v>32</v>
      </c>
      <c r="R99" s="8" t="s">
        <v>32</v>
      </c>
      <c r="S99" s="8" t="s">
        <v>32</v>
      </c>
      <c r="T99" s="8" t="s">
        <v>32</v>
      </c>
      <c r="U99" s="8" t="s">
        <v>33</v>
      </c>
      <c r="V99" s="5">
        <f t="shared" si="1"/>
        <v>0</v>
      </c>
      <c r="W99" s="2">
        <v>97</v>
      </c>
    </row>
    <row r="100" spans="1:23" ht="15.75">
      <c r="A100" s="5">
        <v>98</v>
      </c>
      <c r="B100" s="8" t="s">
        <v>32</v>
      </c>
      <c r="C100" s="8" t="s">
        <v>33</v>
      </c>
      <c r="D100" s="8" t="s">
        <v>33</v>
      </c>
      <c r="E100" s="8" t="s">
        <v>32</v>
      </c>
      <c r="F100" s="8" t="s">
        <v>32</v>
      </c>
      <c r="G100" s="8" t="s">
        <v>32</v>
      </c>
      <c r="H100" s="8" t="s">
        <v>32</v>
      </c>
      <c r="I100" s="8" t="s">
        <v>33</v>
      </c>
      <c r="J100" s="8" t="s">
        <v>32</v>
      </c>
      <c r="K100" s="8" t="s">
        <v>32</v>
      </c>
      <c r="L100" s="8" t="s">
        <v>32</v>
      </c>
      <c r="M100" s="8" t="s">
        <v>32</v>
      </c>
      <c r="N100" s="8" t="s">
        <v>32</v>
      </c>
      <c r="O100" s="8" t="s">
        <v>32</v>
      </c>
      <c r="P100" s="8" t="s">
        <v>32</v>
      </c>
      <c r="Q100" s="8" t="s">
        <v>32</v>
      </c>
      <c r="R100" s="8" t="s">
        <v>32</v>
      </c>
      <c r="S100" s="8" t="s">
        <v>33</v>
      </c>
      <c r="T100" s="8" t="s">
        <v>32</v>
      </c>
      <c r="U100" s="8" t="s">
        <v>32</v>
      </c>
      <c r="V100" s="5">
        <f t="shared" si="1"/>
        <v>0</v>
      </c>
      <c r="W100" s="2">
        <v>98</v>
      </c>
    </row>
    <row r="101" spans="1:23" ht="15.75">
      <c r="A101" s="5">
        <v>99</v>
      </c>
      <c r="B101" s="8" t="s">
        <v>32</v>
      </c>
      <c r="C101" s="8" t="s">
        <v>33</v>
      </c>
      <c r="D101" s="8" t="s">
        <v>33</v>
      </c>
      <c r="E101" s="8" t="s">
        <v>32</v>
      </c>
      <c r="F101" s="8" t="s">
        <v>32</v>
      </c>
      <c r="G101" s="8" t="s">
        <v>32</v>
      </c>
      <c r="H101" s="8" t="s">
        <v>32</v>
      </c>
      <c r="I101" s="8" t="s">
        <v>32</v>
      </c>
      <c r="J101" s="8" t="s">
        <v>32</v>
      </c>
      <c r="K101" s="8" t="s">
        <v>33</v>
      </c>
      <c r="L101" s="8" t="s">
        <v>32</v>
      </c>
      <c r="M101" s="8" t="s">
        <v>32</v>
      </c>
      <c r="N101" s="8" t="s">
        <v>32</v>
      </c>
      <c r="O101" s="8" t="s">
        <v>32</v>
      </c>
      <c r="P101" s="8" t="s">
        <v>32</v>
      </c>
      <c r="Q101" s="8" t="s">
        <v>32</v>
      </c>
      <c r="R101" s="8" t="s">
        <v>33</v>
      </c>
      <c r="S101" s="8" t="s">
        <v>32</v>
      </c>
      <c r="T101" s="8" t="s">
        <v>32</v>
      </c>
      <c r="U101" s="8" t="s">
        <v>32</v>
      </c>
      <c r="V101" s="5">
        <f t="shared" si="1"/>
        <v>0</v>
      </c>
      <c r="W101" s="2">
        <v>99</v>
      </c>
    </row>
    <row r="102" spans="1:23" ht="15.75">
      <c r="A102" s="5">
        <v>100</v>
      </c>
      <c r="B102" s="8" t="s">
        <v>32</v>
      </c>
      <c r="C102" s="8" t="s">
        <v>32</v>
      </c>
      <c r="D102" s="8" t="s">
        <v>32</v>
      </c>
      <c r="E102" s="8" t="s">
        <v>32</v>
      </c>
      <c r="F102" s="8" t="s">
        <v>32</v>
      </c>
      <c r="G102" s="8" t="s">
        <v>32</v>
      </c>
      <c r="H102" s="8" t="s">
        <v>32</v>
      </c>
      <c r="I102" s="8" t="s">
        <v>32</v>
      </c>
      <c r="J102" s="8" t="s">
        <v>32</v>
      </c>
      <c r="K102" s="8" t="s">
        <v>32</v>
      </c>
      <c r="L102" s="8" t="s">
        <v>32</v>
      </c>
      <c r="M102" s="8" t="s">
        <v>32</v>
      </c>
      <c r="N102" s="8" t="s">
        <v>32</v>
      </c>
      <c r="O102" s="8" t="s">
        <v>32</v>
      </c>
      <c r="P102" s="8" t="s">
        <v>32</v>
      </c>
      <c r="Q102" s="8" t="s">
        <v>32</v>
      </c>
      <c r="R102" s="8" t="s">
        <v>32</v>
      </c>
      <c r="S102" s="8" t="s">
        <v>32</v>
      </c>
      <c r="T102" s="8" t="s">
        <v>32</v>
      </c>
      <c r="U102" s="8" t="s">
        <v>32</v>
      </c>
      <c r="V102" s="5">
        <f t="shared" si="1"/>
        <v>0</v>
      </c>
      <c r="W102" s="2">
        <v>100</v>
      </c>
    </row>
    <row r="103" spans="1:23" ht="15.75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5.75">
      <c r="A104" s="4" t="s">
        <v>4</v>
      </c>
      <c r="B104" s="4">
        <f aca="true" t="shared" si="2" ref="B104:V104">SUM(B3:B102)</f>
        <v>0</v>
      </c>
      <c r="C104" s="4">
        <f t="shared" si="2"/>
        <v>0</v>
      </c>
      <c r="D104" s="4">
        <f t="shared" si="2"/>
        <v>0</v>
      </c>
      <c r="E104" s="4">
        <f t="shared" si="2"/>
        <v>0</v>
      </c>
      <c r="F104" s="4">
        <f t="shared" si="2"/>
        <v>0</v>
      </c>
      <c r="G104" s="4">
        <f t="shared" si="2"/>
        <v>0</v>
      </c>
      <c r="H104" s="4">
        <f t="shared" si="2"/>
        <v>0</v>
      </c>
      <c r="I104" s="4">
        <f t="shared" si="2"/>
        <v>0</v>
      </c>
      <c r="J104" s="4">
        <f t="shared" si="2"/>
        <v>0</v>
      </c>
      <c r="K104" s="4">
        <f t="shared" si="2"/>
        <v>0</v>
      </c>
      <c r="L104" s="4">
        <f t="shared" si="2"/>
        <v>0</v>
      </c>
      <c r="M104" s="4">
        <f t="shared" si="2"/>
        <v>0</v>
      </c>
      <c r="N104" s="4">
        <f t="shared" si="2"/>
        <v>0</v>
      </c>
      <c r="O104" s="4">
        <f t="shared" si="2"/>
        <v>0</v>
      </c>
      <c r="P104" s="4">
        <f t="shared" si="2"/>
        <v>0</v>
      </c>
      <c r="Q104" s="4">
        <f t="shared" si="2"/>
        <v>0</v>
      </c>
      <c r="R104" s="4">
        <f t="shared" si="2"/>
        <v>0</v>
      </c>
      <c r="S104" s="4">
        <f t="shared" si="2"/>
        <v>0</v>
      </c>
      <c r="T104" s="4">
        <f t="shared" si="2"/>
        <v>0</v>
      </c>
      <c r="U104" s="4">
        <f t="shared" si="2"/>
        <v>0</v>
      </c>
      <c r="V104" s="4">
        <f t="shared" si="2"/>
        <v>0</v>
      </c>
      <c r="W104" s="2"/>
    </row>
    <row r="105" spans="1:23" ht="15.75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4" ht="15.75">
      <c r="A106" s="5" t="s">
        <v>5</v>
      </c>
      <c r="B106" s="2">
        <v>1</v>
      </c>
      <c r="C106" s="2">
        <v>2</v>
      </c>
      <c r="D106" s="2">
        <v>3</v>
      </c>
      <c r="E106" s="2">
        <v>4</v>
      </c>
      <c r="F106" s="2">
        <v>5</v>
      </c>
      <c r="G106" s="2">
        <v>6</v>
      </c>
      <c r="H106" s="2">
        <v>7</v>
      </c>
      <c r="I106" s="2">
        <v>8</v>
      </c>
      <c r="J106" s="2">
        <v>9</v>
      </c>
      <c r="K106" s="2">
        <v>10</v>
      </c>
      <c r="L106" s="2">
        <v>11</v>
      </c>
      <c r="M106" s="2">
        <v>12</v>
      </c>
      <c r="N106" s="2">
        <v>13</v>
      </c>
      <c r="O106" s="2">
        <v>14</v>
      </c>
      <c r="P106" s="2">
        <v>15</v>
      </c>
      <c r="Q106" s="2">
        <v>16</v>
      </c>
      <c r="R106" s="2">
        <v>17</v>
      </c>
      <c r="S106" s="2">
        <v>18</v>
      </c>
      <c r="T106" s="2">
        <v>19</v>
      </c>
      <c r="U106" s="2">
        <v>20</v>
      </c>
      <c r="V106" s="5" t="s">
        <v>4</v>
      </c>
      <c r="W106" s="9" t="s">
        <v>36</v>
      </c>
      <c r="X106" s="9" t="s">
        <v>37</v>
      </c>
    </row>
    <row r="107" spans="1:24" ht="15.75">
      <c r="A107" s="32" t="s">
        <v>34</v>
      </c>
      <c r="B107" s="35">
        <f>COUNTIF(B3:B102,"P")</f>
        <v>96</v>
      </c>
      <c r="C107" s="35">
        <f aca="true" t="shared" si="3" ref="C107:U107">COUNTIF(C3:C102,"P")</f>
        <v>86</v>
      </c>
      <c r="D107" s="35">
        <f t="shared" si="3"/>
        <v>79</v>
      </c>
      <c r="E107" s="35">
        <f t="shared" si="3"/>
        <v>92</v>
      </c>
      <c r="F107" s="35">
        <f t="shared" si="3"/>
        <v>94</v>
      </c>
      <c r="G107" s="35">
        <f t="shared" si="3"/>
        <v>90</v>
      </c>
      <c r="H107" s="35">
        <f t="shared" si="3"/>
        <v>92</v>
      </c>
      <c r="I107" s="35">
        <f t="shared" si="3"/>
        <v>86</v>
      </c>
      <c r="J107" s="35">
        <f t="shared" si="3"/>
        <v>92</v>
      </c>
      <c r="K107" s="35">
        <f t="shared" si="3"/>
        <v>80</v>
      </c>
      <c r="L107" s="35">
        <f t="shared" si="3"/>
        <v>91</v>
      </c>
      <c r="M107" s="35">
        <f t="shared" si="3"/>
        <v>96</v>
      </c>
      <c r="N107" s="35">
        <f t="shared" si="3"/>
        <v>96</v>
      </c>
      <c r="O107" s="35">
        <f t="shared" si="3"/>
        <v>86</v>
      </c>
      <c r="P107" s="35">
        <f t="shared" si="3"/>
        <v>94</v>
      </c>
      <c r="Q107" s="35">
        <f t="shared" si="3"/>
        <v>93</v>
      </c>
      <c r="R107" s="35">
        <f t="shared" si="3"/>
        <v>91</v>
      </c>
      <c r="S107" s="35">
        <f t="shared" si="3"/>
        <v>87</v>
      </c>
      <c r="T107" s="35">
        <f t="shared" si="3"/>
        <v>96</v>
      </c>
      <c r="U107" s="35">
        <f t="shared" si="3"/>
        <v>87</v>
      </c>
      <c r="V107" s="35">
        <f>SUM(B107:U107)</f>
        <v>1804</v>
      </c>
      <c r="W107" s="35">
        <f>MIN(B107:U107)</f>
        <v>79</v>
      </c>
      <c r="X107" s="35">
        <f>MAX(B107:U107)</f>
        <v>96</v>
      </c>
    </row>
    <row r="108" spans="1:24" ht="15.75">
      <c r="A108" s="38" t="s">
        <v>35</v>
      </c>
      <c r="B108" s="37">
        <f>COUNTIF(B3:B102,"N")</f>
        <v>4</v>
      </c>
      <c r="C108" s="36">
        <f aca="true" t="shared" si="4" ref="C108:U108">COUNTIF(C3:C102,"N")</f>
        <v>14</v>
      </c>
      <c r="D108" s="36">
        <f t="shared" si="4"/>
        <v>21</v>
      </c>
      <c r="E108" s="37">
        <f t="shared" si="4"/>
        <v>8</v>
      </c>
      <c r="F108" s="37">
        <f t="shared" si="4"/>
        <v>6</v>
      </c>
      <c r="G108" s="37">
        <f t="shared" si="4"/>
        <v>10</v>
      </c>
      <c r="H108" s="37">
        <f t="shared" si="4"/>
        <v>8</v>
      </c>
      <c r="I108" s="36">
        <f t="shared" si="4"/>
        <v>14</v>
      </c>
      <c r="J108" s="37">
        <f t="shared" si="4"/>
        <v>8</v>
      </c>
      <c r="K108" s="36">
        <f t="shared" si="4"/>
        <v>20</v>
      </c>
      <c r="L108" s="37">
        <f t="shared" si="4"/>
        <v>9</v>
      </c>
      <c r="M108" s="37">
        <f t="shared" si="4"/>
        <v>4</v>
      </c>
      <c r="N108" s="37">
        <f t="shared" si="4"/>
        <v>4</v>
      </c>
      <c r="O108" s="36">
        <f t="shared" si="4"/>
        <v>14</v>
      </c>
      <c r="P108" s="37">
        <f t="shared" si="4"/>
        <v>6</v>
      </c>
      <c r="Q108" s="37">
        <f t="shared" si="4"/>
        <v>7</v>
      </c>
      <c r="R108" s="37">
        <f t="shared" si="4"/>
        <v>9</v>
      </c>
      <c r="S108" s="37">
        <f t="shared" si="4"/>
        <v>13</v>
      </c>
      <c r="T108" s="37">
        <f t="shared" si="4"/>
        <v>4</v>
      </c>
      <c r="U108" s="37">
        <f t="shared" si="4"/>
        <v>13</v>
      </c>
      <c r="V108" s="37">
        <f aca="true" t="shared" si="5" ref="V108:V109">SUM(B108:U108)</f>
        <v>196</v>
      </c>
      <c r="W108" s="37">
        <f>MIN(B108:U108)</f>
        <v>4</v>
      </c>
      <c r="X108" s="37">
        <f>MAX(B108:U108)</f>
        <v>21</v>
      </c>
    </row>
    <row r="109" spans="1:23" ht="15.75">
      <c r="A109" s="5" t="s">
        <v>6</v>
      </c>
      <c r="B109" s="10">
        <f>SUM(B107:B108)</f>
        <v>100</v>
      </c>
      <c r="C109" s="10">
        <f aca="true" t="shared" si="6" ref="C109:U109">SUM(C107:C108)</f>
        <v>100</v>
      </c>
      <c r="D109" s="10">
        <f t="shared" si="6"/>
        <v>100</v>
      </c>
      <c r="E109" s="10">
        <f t="shared" si="6"/>
        <v>100</v>
      </c>
      <c r="F109" s="10">
        <f t="shared" si="6"/>
        <v>100</v>
      </c>
      <c r="G109" s="10">
        <f t="shared" si="6"/>
        <v>100</v>
      </c>
      <c r="H109" s="10">
        <f t="shared" si="6"/>
        <v>100</v>
      </c>
      <c r="I109" s="10">
        <f t="shared" si="6"/>
        <v>100</v>
      </c>
      <c r="J109" s="10">
        <f t="shared" si="6"/>
        <v>100</v>
      </c>
      <c r="K109" s="10">
        <f t="shared" si="6"/>
        <v>100</v>
      </c>
      <c r="L109" s="10">
        <f t="shared" si="6"/>
        <v>100</v>
      </c>
      <c r="M109" s="10">
        <f t="shared" si="6"/>
        <v>100</v>
      </c>
      <c r="N109" s="10">
        <f t="shared" si="6"/>
        <v>100</v>
      </c>
      <c r="O109" s="10">
        <f t="shared" si="6"/>
        <v>100</v>
      </c>
      <c r="P109" s="10">
        <f t="shared" si="6"/>
        <v>100</v>
      </c>
      <c r="Q109" s="10">
        <f t="shared" si="6"/>
        <v>100</v>
      </c>
      <c r="R109" s="10">
        <f t="shared" si="6"/>
        <v>100</v>
      </c>
      <c r="S109" s="10">
        <f t="shared" si="6"/>
        <v>100</v>
      </c>
      <c r="T109" s="10">
        <f t="shared" si="6"/>
        <v>100</v>
      </c>
      <c r="U109" s="10">
        <f t="shared" si="6"/>
        <v>100</v>
      </c>
      <c r="V109" s="9">
        <f t="shared" si="5"/>
        <v>2000</v>
      </c>
      <c r="W109" s="2"/>
    </row>
    <row r="110" spans="1:23" ht="15.75">
      <c r="A110" s="5"/>
      <c r="B110" s="9"/>
      <c r="C110" s="26">
        <v>3</v>
      </c>
      <c r="D110" s="26">
        <v>1</v>
      </c>
      <c r="E110" s="9"/>
      <c r="F110" s="5"/>
      <c r="G110" s="10"/>
      <c r="H110" s="9"/>
      <c r="I110" s="26">
        <v>3</v>
      </c>
      <c r="J110" s="10"/>
      <c r="K110" s="26">
        <v>2</v>
      </c>
      <c r="L110" s="5"/>
      <c r="M110" s="10"/>
      <c r="N110" s="9"/>
      <c r="O110" s="26">
        <v>3</v>
      </c>
      <c r="P110" s="10"/>
      <c r="Q110" s="9"/>
      <c r="R110" s="5"/>
      <c r="S110" s="10"/>
      <c r="T110" s="9"/>
      <c r="U110" s="5"/>
      <c r="V110" s="9"/>
      <c r="W110" s="2"/>
    </row>
    <row r="111" spans="1:23" ht="15.75">
      <c r="A111" s="5"/>
      <c r="B111" s="9"/>
      <c r="C111" s="5"/>
      <c r="D111" s="10"/>
      <c r="E111" s="9"/>
      <c r="F111" s="5"/>
      <c r="G111" s="10"/>
      <c r="H111" s="9"/>
      <c r="I111" s="5"/>
      <c r="J111" s="10"/>
      <c r="K111" s="9"/>
      <c r="L111" s="5"/>
      <c r="M111" s="10"/>
      <c r="N111" s="9"/>
      <c r="O111" s="5"/>
      <c r="P111" s="10"/>
      <c r="Q111" s="9"/>
      <c r="R111" s="5"/>
      <c r="S111" s="10"/>
      <c r="T111" s="9"/>
      <c r="U111" s="5"/>
      <c r="V111" s="9"/>
      <c r="W111" s="2"/>
    </row>
    <row r="112" spans="1:23" ht="15.75">
      <c r="A112" s="34" t="s">
        <v>42</v>
      </c>
      <c r="V112" s="10"/>
      <c r="W112" s="2"/>
    </row>
    <row r="113" spans="1:23" ht="15.75">
      <c r="A113" s="34" t="s">
        <v>43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5"/>
      <c r="W113" s="5"/>
    </row>
    <row r="114" spans="1:23" ht="15.75">
      <c r="A114" s="34" t="s">
        <v>44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ht="15.75">
      <c r="A115" s="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1"/>
    </row>
    <row r="116" spans="1:23" ht="15.75">
      <c r="A116" s="2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5"/>
      <c r="W116" s="11"/>
    </row>
    <row r="117" spans="1:23" ht="15.75">
      <c r="A117" s="5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2"/>
    </row>
    <row r="118" spans="1:23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ht="15.75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ht="15.75">
      <c r="A120" s="5"/>
      <c r="B120" s="21"/>
      <c r="C120" s="11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ht="15.75">
      <c r="A121" s="5"/>
      <c r="B121" s="22"/>
      <c r="C121" s="11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ht="15.75">
      <c r="A122" s="5"/>
      <c r="B122" s="22"/>
      <c r="C122" s="11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ht="15.75">
      <c r="A123" s="5"/>
      <c r="B123" s="22"/>
      <c r="C123" s="11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ht="15.75">
      <c r="A124" s="5"/>
      <c r="B124" s="22"/>
      <c r="C124" s="11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</sheetData>
  <mergeCells count="2">
    <mergeCell ref="A1:A2"/>
    <mergeCell ref="B1:U1"/>
  </mergeCells>
  <printOptions/>
  <pageMargins left="0.7" right="0.7" top="0.75" bottom="0.75" header="0.3" footer="0.3"/>
  <pageSetup horizontalDpi="600" verticalDpi="600" orientation="portrait" paperSize="9" r:id="rId1"/>
  <ignoredErrors>
    <ignoredError sqref="B107:U108 B104:V104 V3:V10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kenyataan pelayanan</dc:title>
  <dc:subject/>
  <dc:creator>Lenovo; Febrilien</dc:creator>
  <cp:keywords/>
  <dc:description/>
  <cp:lastModifiedBy>Toshiba</cp:lastModifiedBy>
  <dcterms:created xsi:type="dcterms:W3CDTF">2014-07-01T08:41:54Z</dcterms:created>
  <dcterms:modified xsi:type="dcterms:W3CDTF">2017-06-30T21:08:26Z</dcterms:modified>
  <cp:category/>
  <cp:version/>
  <cp:contentType/>
  <cp:contentStatus/>
</cp:coreProperties>
</file>